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eteVespere\Downloads\"/>
    </mc:Choice>
  </mc:AlternateContent>
  <xr:revisionPtr revIDLastSave="0" documentId="13_ncr:1_{E85676E6-33ED-4285-BE01-1C576F5E0AD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tskaite" sheetId="1" r:id="rId1"/>
    <sheet name="Saraksts" sheetId="6" r:id="rId2"/>
    <sheet name="Priede" sheetId="2" state="hidden" r:id="rId3"/>
  </sheets>
  <definedNames>
    <definedName name="A">Saraksts!$F$2:$F$19</definedName>
    <definedName name="B">Saraksts!$E$2:$E$19</definedName>
    <definedName name="Ba">Saraksts!$H$2:$H$19</definedName>
    <definedName name="C_LK">Saraksts!$L$2:$L$19</definedName>
    <definedName name="Citi_SK">Saraksts!$M$2:$M$19</definedName>
    <definedName name="E">Saraksts!$D$2:$D$19</definedName>
    <definedName name="JK">Saraksts!$P$2</definedName>
    <definedName name="L">Saraksts!$N$2:$N$19</definedName>
    <definedName name="Le">Saraksts!$O$2:$O$19</definedName>
    <definedName name="M_LK">Saraksts!$I$2:$I$19</definedName>
    <definedName name="Ma">Saraksts!$G$2:$G$19</definedName>
    <definedName name="Os">Saraksts!$J$2:$J$19</definedName>
    <definedName name="Oz">Saraksts!$K$2:$K$19</definedName>
    <definedName name="P">Saraksts!$C$2:$C$20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23" i="1" l="1"/>
  <c r="AK24" i="1"/>
  <c r="AK25" i="1"/>
  <c r="AK15" i="1" l="1"/>
  <c r="AK16" i="1"/>
  <c r="AK17" i="1"/>
  <c r="AK18" i="1"/>
  <c r="AK19" i="1"/>
  <c r="AK20" i="1"/>
  <c r="AK21" i="1"/>
  <c r="AK22" i="1"/>
  <c r="AK14" i="1"/>
  <c r="AK26" i="1" l="1"/>
  <c r="AA33" i="1" l="1"/>
  <c r="AA29" i="1" s="1"/>
  <c r="AA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Anete Dita Vespere</author>
  </authors>
  <commentList>
    <comment ref="L6" authorId="0" shapeId="0" xr:uid="{FFA46DA5-9CB7-4C7B-B2EE-EC68FF6ED85A}">
      <text>
        <r>
          <rPr>
            <b/>
            <sz val="9"/>
            <color indexed="81"/>
            <rFont val="Tahoma"/>
            <charset val="1"/>
          </rPr>
          <t>Anete Dita Vespere:</t>
        </r>
        <r>
          <rPr>
            <sz val="9"/>
            <color indexed="81"/>
            <rFont val="Tahoma"/>
            <charset val="1"/>
          </rPr>
          <t xml:space="preserve">
17.12.2024. papildināts pēdējā versijā.</t>
        </r>
      </text>
    </comment>
    <comment ref="C7" authorId="0" shapeId="0" xr:uid="{4B385980-8EEC-4782-9030-1FB1223308D5}">
      <text>
        <r>
          <rPr>
            <b/>
            <sz val="9"/>
            <color indexed="81"/>
            <rFont val="Tahoma"/>
            <family val="2"/>
            <charset val="186"/>
          </rPr>
          <t>Anete Dita Vespere:</t>
        </r>
        <r>
          <rPr>
            <sz val="9"/>
            <color indexed="81"/>
            <rFont val="Tahoma"/>
            <family val="2"/>
            <charset val="186"/>
          </rPr>
          <t xml:space="preserve">
17.12.2024. papildināts pēdējā versjā.</t>
        </r>
      </text>
    </comment>
  </commentList>
</comments>
</file>

<file path=xl/sharedStrings.xml><?xml version="1.0" encoding="utf-8"?>
<sst xmlns="http://schemas.openxmlformats.org/spreadsheetml/2006/main" count="154" uniqueCount="67">
  <si>
    <t>Sortiments</t>
  </si>
  <si>
    <r>
      <t>Daudzums, m</t>
    </r>
    <r>
      <rPr>
        <b/>
        <i/>
        <vertAlign val="superscript"/>
        <sz val="10"/>
        <rFont val="Bookman Old Style"/>
        <family val="1"/>
        <charset val="186"/>
      </rPr>
      <t>3</t>
    </r>
    <r>
      <rPr>
        <b/>
        <i/>
        <sz val="10"/>
        <rFont val="Bookman Old Style"/>
        <family val="1"/>
        <charset val="186"/>
      </rPr>
      <t xml:space="preserve"> </t>
    </r>
  </si>
  <si>
    <r>
      <t>Kravas nodalījuma šķērsgriezuma laukums, m</t>
    </r>
    <r>
      <rPr>
        <vertAlign val="superscript"/>
        <sz val="10"/>
        <rFont val="Bookman Old Style"/>
        <family val="1"/>
        <charset val="186"/>
      </rPr>
      <t>2</t>
    </r>
  </si>
  <si>
    <t>Pievesto kravu skaits:</t>
  </si>
  <si>
    <t>Pievesto kravu skaits kopā:</t>
  </si>
  <si>
    <r>
      <t>Pavisam kopā uzmērīts, m</t>
    </r>
    <r>
      <rPr>
        <b/>
        <i/>
        <vertAlign val="superscript"/>
        <sz val="11"/>
        <rFont val="Bookman Old Style"/>
        <family val="1"/>
        <charset val="186"/>
      </rPr>
      <t>3</t>
    </r>
    <r>
      <rPr>
        <b/>
        <i/>
        <sz val="11"/>
        <rFont val="Bookman Old Style"/>
        <family val="1"/>
        <charset val="186"/>
      </rPr>
      <t>:</t>
    </r>
  </si>
  <si>
    <t>(vārds, uzvārds, paraksts)</t>
  </si>
  <si>
    <t xml:space="preserve">Uzņēmējs: </t>
  </si>
  <si>
    <t xml:space="preserve">Uzņēmuma nosaukums: </t>
  </si>
  <si>
    <t xml:space="preserve">Cirsmas izstrādes uzsākšanas datums: </t>
  </si>
  <si>
    <t>Vidējais koks</t>
  </si>
  <si>
    <t>Koku skaits</t>
  </si>
  <si>
    <t>Kopā</t>
  </si>
  <si>
    <t>Mežizstrādes uzd. Nr.</t>
  </si>
  <si>
    <t xml:space="preserve">Forvardera marka:  </t>
  </si>
  <si>
    <t xml:space="preserve">Līguma Nr.  </t>
  </si>
  <si>
    <t>GEO ID</t>
  </si>
  <si>
    <t>vidējais koka diametrs</t>
  </si>
  <si>
    <t xml:space="preserve">vidējais  nocirsto  koku augstums  </t>
  </si>
  <si>
    <t>H (m)</t>
  </si>
  <si>
    <t xml:space="preserve">Kokmateriālu uzmērīšanas atskaite pēc kraujmēra               Nr. </t>
  </si>
  <si>
    <t>ZB10X14</t>
  </si>
  <si>
    <t>ZB14X18</t>
  </si>
  <si>
    <t>ZB18X28</t>
  </si>
  <si>
    <t>ZB28X</t>
  </si>
  <si>
    <t>ZA28X</t>
  </si>
  <si>
    <t>ZC18X</t>
  </si>
  <si>
    <t>PM6X</t>
  </si>
  <si>
    <t>B</t>
  </si>
  <si>
    <t>KM10X</t>
  </si>
  <si>
    <t>FI18X</t>
  </si>
  <si>
    <t>Z24X</t>
  </si>
  <si>
    <t>Z18X</t>
  </si>
  <si>
    <t>Suga</t>
  </si>
  <si>
    <t>P</t>
  </si>
  <si>
    <t>E</t>
  </si>
  <si>
    <t>A</t>
  </si>
  <si>
    <t>Ma</t>
  </si>
  <si>
    <t>Ba</t>
  </si>
  <si>
    <t>Os</t>
  </si>
  <si>
    <t>Oz</t>
  </si>
  <si>
    <t>L</t>
  </si>
  <si>
    <t>Le</t>
  </si>
  <si>
    <t>ZB50X</t>
  </si>
  <si>
    <t>KM8X</t>
  </si>
  <si>
    <t>TK5X</t>
  </si>
  <si>
    <t>BB32X</t>
  </si>
  <si>
    <t>ST14X18</t>
  </si>
  <si>
    <t>TA12X</t>
  </si>
  <si>
    <t>MA5X</t>
  </si>
  <si>
    <t>ST18X24</t>
  </si>
  <si>
    <t>MAXS8X</t>
  </si>
  <si>
    <t>EK2X</t>
  </si>
  <si>
    <t>JK</t>
  </si>
  <si>
    <t>Z10X</t>
  </si>
  <si>
    <t>FI14X18</t>
  </si>
  <si>
    <t>ZC18X50</t>
  </si>
  <si>
    <t>BB32X7X</t>
  </si>
  <si>
    <t>FIB18X</t>
  </si>
  <si>
    <t>MI6X10</t>
  </si>
  <si>
    <t>M_LK</t>
  </si>
  <si>
    <t>C_LK</t>
  </si>
  <si>
    <t>Citi_SK</t>
  </si>
  <si>
    <t>Suga / Sortiments</t>
  </si>
  <si>
    <t>Cirsmas izstrādes pabeigšanas datums:</t>
  </si>
  <si>
    <t>ZA26X</t>
  </si>
  <si>
    <r>
      <t xml:space="preserve">Kokmateriālu uzmērīšana tiek veikta saskaņā ar </t>
    </r>
    <r>
      <rPr>
        <b/>
        <i/>
        <sz val="10"/>
        <rFont val="Bookman Old Style"/>
        <family val="1"/>
        <charset val="186"/>
      </rPr>
      <t>LVS 82:2024, izmantojot kraujmēra metodi.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</si>
</sst>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21" x14ac:knownFonts="1">
    <font>
      <sz val="10"/>
      <name val="Bookman Old Style"/>
      <charset val="186"/>
    </font>
    <font>
      <sz val="8"/>
      <name val="Bookman Old Style"/>
      <family val="1"/>
      <charset val="186"/>
    </font>
    <font>
      <b/>
      <i/>
      <sz val="10"/>
      <name val="Bookman Old Style"/>
      <family val="1"/>
      <charset val="186"/>
    </font>
    <font>
      <i/>
      <sz val="10"/>
      <name val="Bookman Old Style"/>
      <family val="1"/>
      <charset val="186"/>
    </font>
    <font>
      <b/>
      <i/>
      <vertAlign val="superscript"/>
      <sz val="10"/>
      <name val="Bookman Old Style"/>
      <family val="1"/>
      <charset val="186"/>
    </font>
    <font>
      <b/>
      <i/>
      <sz val="11"/>
      <name val="Bookman Old Style"/>
      <family val="1"/>
      <charset val="186"/>
    </font>
    <font>
      <b/>
      <i/>
      <vertAlign val="superscript"/>
      <sz val="11"/>
      <name val="Bookman Old Style"/>
      <family val="1"/>
      <charset val="186"/>
    </font>
    <font>
      <vertAlign val="superscript"/>
      <sz val="10"/>
      <name val="Bookman Old Style"/>
      <family val="1"/>
      <charset val="186"/>
    </font>
    <font>
      <i/>
      <sz val="8"/>
      <name val="Bookman Old Style"/>
      <family val="1"/>
      <charset val="186"/>
    </font>
    <font>
      <sz val="10"/>
      <name val="Bookman Old Style"/>
      <family val="1"/>
      <charset val="186"/>
    </font>
    <font>
      <sz val="9"/>
      <name val="Bookman Old Style"/>
      <family val="1"/>
      <charset val="186"/>
    </font>
    <font>
      <b/>
      <sz val="10"/>
      <name val="Bookman Old Style"/>
      <family val="1"/>
      <charset val="186"/>
    </font>
    <font>
      <sz val="10"/>
      <name val="Bookman Old Style"/>
      <family val="1"/>
    </font>
    <font>
      <sz val="8"/>
      <name val="Bookman Old Style"/>
      <family val="1"/>
    </font>
    <font>
      <sz val="10"/>
      <color theme="1"/>
      <name val="Bookman Old Style"/>
      <family val="1"/>
    </font>
    <font>
      <sz val="10"/>
      <color theme="1"/>
      <name val="Times New Roman"/>
      <family val="2"/>
      <charset val="186"/>
    </font>
    <font>
      <sz val="10"/>
      <color rgb="FFFF0000"/>
      <name val="Bookman Old Style"/>
      <family val="1"/>
      <charset val="186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89">
    <xf numFmtId="0" fontId="0" fillId="0" borderId="0" xfId="0"/>
    <xf numFmtId="0" fontId="5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12" fillId="0" borderId="0" xfId="0" applyFont="1" applyProtection="1">
      <protection locked="0"/>
    </xf>
    <xf numFmtId="0" fontId="0" fillId="2" borderId="0" xfId="0" applyFill="1" applyProtection="1">
      <protection locked="0"/>
    </xf>
    <xf numFmtId="0" fontId="3" fillId="2" borderId="0" xfId="0" applyFont="1" applyFill="1" applyProtection="1"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left" vertical="center"/>
      <protection locked="0"/>
    </xf>
    <xf numFmtId="165" fontId="13" fillId="0" borderId="6" xfId="0" applyNumberFormat="1" applyFont="1" applyBorder="1" applyAlignment="1" applyProtection="1">
      <alignment horizontal="center" vertical="center"/>
      <protection locked="0"/>
    </xf>
    <xf numFmtId="165" fontId="13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165" fontId="13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165" fontId="13" fillId="0" borderId="1" xfId="0" applyNumberFormat="1" applyFont="1" applyBorder="1" applyAlignment="1" applyProtection="1">
      <alignment vertical="center"/>
      <protection locked="0"/>
    </xf>
    <xf numFmtId="0" fontId="0" fillId="0" borderId="1" xfId="0" applyBorder="1" applyProtection="1">
      <protection locked="0"/>
    </xf>
    <xf numFmtId="15" fontId="9" fillId="0" borderId="0" xfId="0" applyNumberFormat="1" applyFont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164" fontId="11" fillId="0" borderId="0" xfId="0" applyNumberFormat="1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right"/>
      <protection locked="0"/>
    </xf>
    <xf numFmtId="164" fontId="11" fillId="0" borderId="0" xfId="0" applyNumberFormat="1" applyFont="1" applyProtection="1">
      <protection locked="0"/>
    </xf>
    <xf numFmtId="0" fontId="11" fillId="0" borderId="0" xfId="0" applyFont="1" applyProtection="1"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11" fillId="0" borderId="0" xfId="0" applyFont="1" applyAlignment="1" applyProtection="1">
      <alignment horizontal="center"/>
      <protection locked="0"/>
    </xf>
    <xf numFmtId="164" fontId="9" fillId="0" borderId="0" xfId="0" applyNumberFormat="1" applyFont="1" applyProtection="1"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1" fontId="11" fillId="0" borderId="0" xfId="0" applyNumberFormat="1" applyFont="1" applyAlignment="1">
      <alignment horizontal="center"/>
    </xf>
    <xf numFmtId="0" fontId="12" fillId="0" borderId="8" xfId="0" applyFont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center"/>
      <protection locked="0"/>
    </xf>
    <xf numFmtId="165" fontId="13" fillId="0" borderId="8" xfId="0" applyNumberFormat="1" applyFont="1" applyBorder="1" applyAlignment="1" applyProtection="1">
      <alignment horizontal="center" vertical="center"/>
      <protection locked="0"/>
    </xf>
    <xf numFmtId="0" fontId="9" fillId="0" borderId="9" xfId="0" applyFont="1" applyBorder="1"/>
    <xf numFmtId="0" fontId="9" fillId="0" borderId="0" xfId="0" applyFont="1"/>
    <xf numFmtId="0" fontId="16" fillId="0" borderId="0" xfId="0" applyFont="1"/>
    <xf numFmtId="0" fontId="2" fillId="0" borderId="0" xfId="0" applyFont="1"/>
    <xf numFmtId="0" fontId="0" fillId="2" borderId="0" xfId="0" applyFill="1"/>
    <xf numFmtId="0" fontId="9" fillId="2" borderId="0" xfId="0" applyFont="1" applyFill="1"/>
    <xf numFmtId="0" fontId="3" fillId="0" borderId="0" xfId="0" applyFont="1"/>
    <xf numFmtId="0" fontId="9" fillId="0" borderId="7" xfId="0" applyFont="1" applyBorder="1" applyAlignment="1">
      <alignment vertic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 vertical="center"/>
    </xf>
    <xf numFmtId="164" fontId="0" fillId="0" borderId="0" xfId="0" applyNumberFormat="1"/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8" fillId="0" borderId="10" xfId="0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left"/>
    </xf>
    <xf numFmtId="0" fontId="9" fillId="0" borderId="0" xfId="0" applyFont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11" fillId="0" borderId="2" xfId="0" applyFont="1" applyBorder="1" applyAlignment="1" applyProtection="1">
      <alignment horizontal="center"/>
      <protection locked="0"/>
    </xf>
    <xf numFmtId="0" fontId="11" fillId="0" borderId="3" xfId="0" applyFont="1" applyBorder="1" applyAlignment="1" applyProtection="1">
      <alignment horizontal="center"/>
      <protection locked="0"/>
    </xf>
    <xf numFmtId="0" fontId="11" fillId="0" borderId="4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0" fillId="0" borderId="0" xfId="0" applyAlignment="1" applyProtection="1">
      <alignment horizontal="right" vertic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164" fontId="11" fillId="0" borderId="2" xfId="0" applyNumberFormat="1" applyFont="1" applyBorder="1" applyAlignment="1" applyProtection="1">
      <alignment horizontal="center"/>
      <protection locked="0"/>
    </xf>
    <xf numFmtId="164" fontId="11" fillId="0" borderId="3" xfId="0" applyNumberFormat="1" applyFont="1" applyBorder="1" applyAlignment="1" applyProtection="1">
      <alignment horizontal="center"/>
      <protection locked="0"/>
    </xf>
    <xf numFmtId="164" fontId="11" fillId="0" borderId="4" xfId="0" applyNumberFormat="1" applyFont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 applyProtection="1">
      <alignment horizontal="center"/>
      <protection locked="0"/>
    </xf>
    <xf numFmtId="164" fontId="0" fillId="0" borderId="9" xfId="0" applyNumberFormat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 wrapText="1"/>
      <protection locked="0"/>
    </xf>
    <xf numFmtId="0" fontId="0" fillId="0" borderId="0" xfId="0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left"/>
    </xf>
    <xf numFmtId="0" fontId="9" fillId="2" borderId="0" xfId="0" applyFont="1" applyFill="1" applyAlignment="1" applyProtection="1">
      <alignment horizontal="center"/>
      <protection locked="0"/>
    </xf>
    <xf numFmtId="164" fontId="2" fillId="0" borderId="0" xfId="0" applyNumberFormat="1" applyFont="1" applyAlignment="1">
      <alignment horizontal="right"/>
    </xf>
    <xf numFmtId="1" fontId="11" fillId="0" borderId="2" xfId="0" applyNumberFormat="1" applyFont="1" applyBorder="1" applyAlignment="1" applyProtection="1">
      <alignment horizontal="center"/>
      <protection locked="0"/>
    </xf>
    <xf numFmtId="1" fontId="11" fillId="0" borderId="3" xfId="0" applyNumberFormat="1" applyFont="1" applyBorder="1" applyAlignment="1" applyProtection="1">
      <alignment horizontal="center"/>
      <protection locked="0"/>
    </xf>
    <xf numFmtId="1" fontId="11" fillId="0" borderId="4" xfId="0" applyNumberFormat="1" applyFont="1" applyBorder="1" applyAlignment="1" applyProtection="1">
      <alignment horizontal="center"/>
      <protection locked="0"/>
    </xf>
    <xf numFmtId="14" fontId="9" fillId="0" borderId="0" xfId="0" applyNumberFormat="1" applyFont="1" applyProtection="1">
      <protection locked="0"/>
    </xf>
    <xf numFmtId="14" fontId="0" fillId="0" borderId="0" xfId="0" applyNumberFormat="1" applyProtection="1">
      <protection locked="0"/>
    </xf>
    <xf numFmtId="165" fontId="11" fillId="0" borderId="2" xfId="0" applyNumberFormat="1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1" fontId="11" fillId="0" borderId="2" xfId="0" applyNumberFormat="1" applyFont="1" applyBorder="1" applyAlignment="1">
      <alignment horizontal="center"/>
    </xf>
    <xf numFmtId="1" fontId="11" fillId="0" borderId="3" xfId="0" applyNumberFormat="1" applyFont="1" applyBorder="1" applyAlignment="1">
      <alignment horizontal="center"/>
    </xf>
    <xf numFmtId="1" fontId="11" fillId="0" borderId="4" xfId="0" applyNumberFormat="1" applyFont="1" applyBorder="1" applyAlignment="1">
      <alignment horizontal="center"/>
    </xf>
  </cellXfs>
  <cellStyles count="2">
    <cellStyle name="Normal" xfId="0" builtinId="0"/>
    <cellStyle name="Parastais 2" xfId="1" xr:uid="{CB949731-D2B5-4AE9-8876-81BBBC7CE47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79"/>
  <sheetViews>
    <sheetView tabSelected="1" zoomScale="80" zoomScaleNormal="80" workbookViewId="0">
      <selection activeCell="K29" sqref="K29"/>
    </sheetView>
  </sheetViews>
  <sheetFormatPr defaultColWidth="9" defaultRowHeight="13.2" x14ac:dyDescent="0.25"/>
  <cols>
    <col min="1" max="1" width="6.54296875" style="2" customWidth="1"/>
    <col min="2" max="2" width="12.453125" style="2" customWidth="1"/>
    <col min="3" max="9" width="4.26953125" style="2" customWidth="1"/>
    <col min="10" max="10" width="4.6328125" style="2" customWidth="1"/>
    <col min="11" max="32" width="4.26953125" style="2" customWidth="1"/>
    <col min="33" max="36" width="3.7265625" style="2" customWidth="1"/>
    <col min="37" max="37" width="6.54296875" style="2" customWidth="1"/>
    <col min="38" max="38" width="9" style="2" customWidth="1"/>
    <col min="39" max="16384" width="9" style="2"/>
  </cols>
  <sheetData>
    <row r="1" spans="1:37" ht="18.75" customHeight="1" x14ac:dyDescent="0.25">
      <c r="B1" s="69" t="s">
        <v>20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70"/>
      <c r="AB1" s="70"/>
      <c r="AC1" s="70"/>
      <c r="AD1" s="70"/>
      <c r="AE1" s="70"/>
      <c r="AF1" s="70"/>
      <c r="AG1" s="1"/>
      <c r="AH1" s="1"/>
      <c r="AI1" s="1"/>
      <c r="AJ1" s="1"/>
    </row>
    <row r="2" spans="1:37" ht="22.5" customHeight="1" x14ac:dyDescent="0.25">
      <c r="B2" s="54" t="s">
        <v>8</v>
      </c>
      <c r="C2" s="54"/>
      <c r="D2" s="54"/>
      <c r="E2" s="54"/>
      <c r="F2" s="55"/>
      <c r="G2" s="55"/>
      <c r="H2" s="55"/>
      <c r="I2" s="55"/>
      <c r="J2" s="55"/>
      <c r="K2" s="55"/>
      <c r="L2" s="55"/>
      <c r="M2" s="55"/>
      <c r="N2" s="55"/>
      <c r="O2" s="55"/>
      <c r="P2" s="54" t="s">
        <v>13</v>
      </c>
      <c r="Q2" s="54"/>
      <c r="R2" s="54"/>
      <c r="S2" s="54"/>
      <c r="T2" s="54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</row>
    <row r="3" spans="1:37" ht="18.75" customHeight="1" x14ac:dyDescent="0.25">
      <c r="B3" s="54" t="s">
        <v>15</v>
      </c>
      <c r="C3" s="54"/>
      <c r="D3" s="54"/>
      <c r="E3" s="54"/>
      <c r="F3" s="72"/>
      <c r="G3" s="72"/>
      <c r="H3" s="72"/>
      <c r="I3" s="72"/>
      <c r="J3" s="72"/>
      <c r="K3" s="72"/>
      <c r="L3" s="72"/>
      <c r="M3" s="72"/>
      <c r="N3" s="72"/>
      <c r="O3" s="72"/>
      <c r="P3" s="75" t="s">
        <v>14</v>
      </c>
      <c r="Q3" s="75"/>
      <c r="R3" s="75"/>
      <c r="S3" s="75"/>
      <c r="T3" s="75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</row>
    <row r="4" spans="1:37" ht="18.75" customHeight="1" x14ac:dyDescent="0.25">
      <c r="B4" s="55"/>
      <c r="C4" s="55"/>
      <c r="D4" s="55"/>
      <c r="E4" s="55"/>
      <c r="F4" s="55"/>
      <c r="G4" s="55"/>
      <c r="H4" s="55"/>
      <c r="I4" s="55"/>
      <c r="J4" s="55"/>
      <c r="L4" s="68" t="s">
        <v>2</v>
      </c>
      <c r="M4" s="68"/>
      <c r="N4" s="68"/>
      <c r="O4" s="68"/>
      <c r="P4" s="68"/>
      <c r="Q4" s="68"/>
      <c r="R4" s="68"/>
      <c r="S4" s="68"/>
      <c r="T4" s="68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</row>
    <row r="5" spans="1:37" ht="18.75" customHeight="1" x14ac:dyDescent="0.25">
      <c r="B5" s="39" t="s">
        <v>16</v>
      </c>
      <c r="C5" s="74"/>
      <c r="D5" s="74"/>
      <c r="E5" s="74"/>
      <c r="F5" s="74"/>
      <c r="G5" s="74"/>
      <c r="H5" s="74"/>
      <c r="I5" s="74"/>
      <c r="J5" s="74"/>
      <c r="K5" s="5"/>
      <c r="L5" s="43" t="s">
        <v>9</v>
      </c>
      <c r="M5" s="42"/>
      <c r="N5" s="5"/>
      <c r="O5" s="5"/>
      <c r="P5" s="5"/>
      <c r="Q5" s="5"/>
      <c r="R5" s="5"/>
      <c r="S5" s="5"/>
      <c r="T5" s="5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5"/>
    </row>
    <row r="6" spans="1:37" ht="6.75" customHeight="1" x14ac:dyDescent="0.25"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7" ht="13.8" x14ac:dyDescent="0.3">
      <c r="B7" s="44" t="s">
        <v>66</v>
      </c>
      <c r="C7" s="6"/>
      <c r="D7" s="6"/>
      <c r="E7" s="6"/>
      <c r="F7" s="6"/>
      <c r="G7" s="6"/>
      <c r="H7" s="6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7" ht="0.75" customHeight="1" x14ac:dyDescent="0.25"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</row>
    <row r="9" spans="1:37" ht="18.75" customHeight="1" x14ac:dyDescent="0.25">
      <c r="B9" s="63" t="s">
        <v>3</v>
      </c>
      <c r="C9" s="30">
        <v>1</v>
      </c>
      <c r="D9" s="7">
        <v>2</v>
      </c>
      <c r="E9" s="7">
        <v>3</v>
      </c>
      <c r="F9" s="7">
        <v>4</v>
      </c>
      <c r="G9" s="7">
        <v>5</v>
      </c>
      <c r="H9" s="7">
        <v>6</v>
      </c>
      <c r="I9" s="7">
        <v>7</v>
      </c>
      <c r="J9" s="7">
        <v>8</v>
      </c>
      <c r="K9" s="7">
        <v>9</v>
      </c>
      <c r="L9" s="7">
        <v>10</v>
      </c>
      <c r="M9" s="7">
        <v>11</v>
      </c>
      <c r="N9" s="8">
        <v>12</v>
      </c>
      <c r="O9" s="8">
        <v>13</v>
      </c>
      <c r="P9" s="8">
        <v>14</v>
      </c>
      <c r="Q9" s="8">
        <v>15</v>
      </c>
      <c r="R9" s="8">
        <v>16</v>
      </c>
      <c r="S9" s="8">
        <v>17</v>
      </c>
      <c r="T9" s="8">
        <v>18</v>
      </c>
      <c r="U9" s="8">
        <v>19</v>
      </c>
      <c r="V9" s="8">
        <v>20</v>
      </c>
      <c r="W9" s="8">
        <v>21</v>
      </c>
      <c r="X9" s="8">
        <v>22</v>
      </c>
      <c r="Y9" s="8">
        <v>23</v>
      </c>
      <c r="Z9" s="8">
        <v>24</v>
      </c>
      <c r="AA9" s="8">
        <v>25</v>
      </c>
      <c r="AB9" s="8">
        <v>26</v>
      </c>
      <c r="AC9" s="8">
        <v>27</v>
      </c>
      <c r="AD9" s="8">
        <v>28</v>
      </c>
      <c r="AE9" s="8">
        <v>29</v>
      </c>
      <c r="AF9" s="8">
        <v>30</v>
      </c>
      <c r="AG9" s="9"/>
      <c r="AH9" s="10"/>
      <c r="AI9" s="10"/>
      <c r="AJ9" s="10"/>
    </row>
    <row r="10" spans="1:37" ht="18" customHeight="1" x14ac:dyDescent="0.25">
      <c r="B10" s="63"/>
      <c r="C10" s="8">
        <v>31</v>
      </c>
      <c r="D10" s="8">
        <v>32</v>
      </c>
      <c r="E10" s="8">
        <v>33</v>
      </c>
      <c r="F10" s="8">
        <v>34</v>
      </c>
      <c r="G10" s="8">
        <v>35</v>
      </c>
      <c r="H10" s="8">
        <v>36</v>
      </c>
      <c r="I10" s="8">
        <v>37</v>
      </c>
      <c r="J10" s="8">
        <v>38</v>
      </c>
      <c r="K10" s="8">
        <v>39</v>
      </c>
      <c r="L10" s="8">
        <v>40</v>
      </c>
      <c r="M10" s="8">
        <v>41</v>
      </c>
      <c r="N10" s="8">
        <v>42</v>
      </c>
      <c r="O10" s="8">
        <v>43</v>
      </c>
      <c r="P10" s="8">
        <v>44</v>
      </c>
      <c r="Q10" s="8">
        <v>45</v>
      </c>
      <c r="R10" s="8">
        <v>46</v>
      </c>
      <c r="S10" s="8">
        <v>47</v>
      </c>
      <c r="T10" s="8">
        <v>48</v>
      </c>
      <c r="U10" s="8">
        <v>49</v>
      </c>
      <c r="V10" s="8">
        <v>50</v>
      </c>
      <c r="W10" s="8">
        <v>51</v>
      </c>
      <c r="X10" s="8">
        <v>52</v>
      </c>
      <c r="Y10" s="8">
        <v>53</v>
      </c>
      <c r="Z10" s="8">
        <v>54</v>
      </c>
      <c r="AA10" s="8">
        <v>55</v>
      </c>
      <c r="AB10" s="8">
        <v>56</v>
      </c>
      <c r="AC10" s="8">
        <v>57</v>
      </c>
      <c r="AD10" s="8">
        <v>58</v>
      </c>
      <c r="AE10" s="8">
        <v>59</v>
      </c>
      <c r="AF10" s="8">
        <v>60</v>
      </c>
      <c r="AG10" s="10"/>
      <c r="AH10" s="10"/>
      <c r="AI10" s="10"/>
      <c r="AJ10" s="10"/>
    </row>
    <row r="11" spans="1:37" ht="20.25" customHeight="1" x14ac:dyDescent="0.25">
      <c r="C11" s="11">
        <v>61</v>
      </c>
      <c r="D11" s="11">
        <v>62</v>
      </c>
      <c r="E11" s="11">
        <v>63</v>
      </c>
      <c r="F11" s="11">
        <v>64</v>
      </c>
      <c r="G11" s="11">
        <v>65</v>
      </c>
      <c r="H11" s="11">
        <v>66</v>
      </c>
      <c r="I11" s="11">
        <v>67</v>
      </c>
      <c r="J11" s="11">
        <v>68</v>
      </c>
      <c r="K11" s="11">
        <v>69</v>
      </c>
      <c r="L11" s="11">
        <v>70</v>
      </c>
      <c r="M11" s="11">
        <v>71</v>
      </c>
      <c r="N11" s="11">
        <v>72</v>
      </c>
      <c r="O11" s="11">
        <v>73</v>
      </c>
      <c r="P11" s="11">
        <v>74</v>
      </c>
      <c r="Q11" s="11">
        <v>75</v>
      </c>
      <c r="R11" s="11">
        <v>76</v>
      </c>
      <c r="S11" s="11">
        <v>77</v>
      </c>
      <c r="T11" s="11">
        <v>78</v>
      </c>
      <c r="U11" s="11">
        <v>79</v>
      </c>
      <c r="V11" s="11">
        <v>80</v>
      </c>
      <c r="W11" s="11">
        <v>81</v>
      </c>
      <c r="X11" s="11">
        <v>82</v>
      </c>
      <c r="Y11" s="11">
        <v>83</v>
      </c>
      <c r="Z11" s="11">
        <v>84</v>
      </c>
      <c r="AA11" s="11">
        <v>85</v>
      </c>
      <c r="AB11" s="11">
        <v>86</v>
      </c>
      <c r="AC11" s="11">
        <v>87</v>
      </c>
      <c r="AD11" s="11">
        <v>88</v>
      </c>
      <c r="AE11" s="11">
        <v>89</v>
      </c>
      <c r="AF11" s="11">
        <v>90</v>
      </c>
      <c r="AG11" s="10"/>
      <c r="AH11" s="10"/>
      <c r="AI11" s="10"/>
      <c r="AJ11" s="10"/>
    </row>
    <row r="12" spans="1:37" ht="9.75" customHeight="1" x14ac:dyDescent="0.25"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</row>
    <row r="13" spans="1:37" ht="18" customHeight="1" x14ac:dyDescent="0.25">
      <c r="A13" s="12" t="s">
        <v>33</v>
      </c>
      <c r="B13" s="12" t="s">
        <v>0</v>
      </c>
      <c r="C13" s="64" t="s">
        <v>1</v>
      </c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</row>
    <row r="14" spans="1:37" ht="23.25" customHeight="1" x14ac:dyDescent="0.25">
      <c r="A14" s="13"/>
      <c r="B14" s="13"/>
      <c r="C14" s="14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6"/>
      <c r="AG14" s="16"/>
      <c r="AH14" s="16"/>
      <c r="AI14" s="16"/>
      <c r="AJ14" s="16"/>
      <c r="AK14" s="49">
        <f t="shared" ref="AK14:AK25" si="0">SUM(C14:AJ14)</f>
        <v>0</v>
      </c>
    </row>
    <row r="15" spans="1:37" ht="23.25" customHeight="1" x14ac:dyDescent="0.25">
      <c r="A15" s="13"/>
      <c r="B15" s="13"/>
      <c r="C15" s="14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6"/>
      <c r="AG15" s="16"/>
      <c r="AH15" s="16"/>
      <c r="AI15" s="16"/>
      <c r="AJ15" s="16"/>
      <c r="AK15" s="49">
        <f t="shared" si="0"/>
        <v>0</v>
      </c>
    </row>
    <row r="16" spans="1:37" ht="23.25" customHeight="1" x14ac:dyDescent="0.25">
      <c r="A16" s="13"/>
      <c r="B16" s="13"/>
      <c r="C16" s="14"/>
      <c r="D16" s="15"/>
      <c r="E16" s="15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7"/>
      <c r="AF16" s="18"/>
      <c r="AG16" s="18"/>
      <c r="AH16" s="18"/>
      <c r="AI16" s="18"/>
      <c r="AJ16" s="18"/>
      <c r="AK16" s="49">
        <f t="shared" si="0"/>
        <v>0</v>
      </c>
    </row>
    <row r="17" spans="1:37" ht="23.25" customHeight="1" x14ac:dyDescent="0.25">
      <c r="A17" s="13"/>
      <c r="B17" s="13"/>
      <c r="C17" s="14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9"/>
      <c r="T17" s="19"/>
      <c r="U17" s="19"/>
      <c r="V17" s="19"/>
      <c r="W17" s="19"/>
      <c r="X17" s="19"/>
      <c r="Y17" s="19"/>
      <c r="Z17" s="20"/>
      <c r="AA17" s="20"/>
      <c r="AB17" s="20"/>
      <c r="AC17" s="20"/>
      <c r="AD17" s="20"/>
      <c r="AE17" s="20"/>
      <c r="AF17" s="16"/>
      <c r="AG17" s="16"/>
      <c r="AH17" s="16"/>
      <c r="AI17" s="16"/>
      <c r="AJ17" s="16"/>
      <c r="AK17" s="49">
        <f t="shared" si="0"/>
        <v>0</v>
      </c>
    </row>
    <row r="18" spans="1:37" ht="23.25" customHeight="1" x14ac:dyDescent="0.25">
      <c r="A18" s="13"/>
      <c r="B18" s="13"/>
      <c r="C18" s="14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6"/>
      <c r="AG18" s="16"/>
      <c r="AH18" s="16"/>
      <c r="AI18" s="16"/>
      <c r="AJ18" s="16"/>
      <c r="AK18" s="49">
        <f t="shared" si="0"/>
        <v>0</v>
      </c>
    </row>
    <row r="19" spans="1:37" ht="23.25" customHeight="1" x14ac:dyDescent="0.25">
      <c r="A19" s="13"/>
      <c r="B19" s="13"/>
      <c r="C19" s="14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6"/>
      <c r="AG19" s="16"/>
      <c r="AH19" s="16"/>
      <c r="AI19" s="16"/>
      <c r="AJ19" s="16"/>
      <c r="AK19" s="49">
        <f t="shared" si="0"/>
        <v>0</v>
      </c>
    </row>
    <row r="20" spans="1:37" ht="23.25" customHeight="1" x14ac:dyDescent="0.25">
      <c r="A20" s="13"/>
      <c r="B20" s="13"/>
      <c r="C20" s="14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6"/>
      <c r="AG20" s="16"/>
      <c r="AH20" s="16"/>
      <c r="AI20" s="16"/>
      <c r="AJ20" s="16"/>
      <c r="AK20" s="49">
        <f t="shared" si="0"/>
        <v>0</v>
      </c>
    </row>
    <row r="21" spans="1:37" ht="23.25" customHeight="1" x14ac:dyDescent="0.25">
      <c r="A21" s="13"/>
      <c r="B21" s="13"/>
      <c r="C21" s="14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6"/>
      <c r="AG21" s="16"/>
      <c r="AH21" s="16"/>
      <c r="AI21" s="16"/>
      <c r="AJ21" s="16"/>
      <c r="AK21" s="49">
        <f t="shared" si="0"/>
        <v>0</v>
      </c>
    </row>
    <row r="22" spans="1:37" ht="23.25" customHeight="1" x14ac:dyDescent="0.25">
      <c r="A22" s="13"/>
      <c r="B22" s="13"/>
      <c r="C22" s="14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49">
        <f t="shared" si="0"/>
        <v>0</v>
      </c>
    </row>
    <row r="23" spans="1:37" ht="23.25" customHeight="1" x14ac:dyDescent="0.25">
      <c r="A23" s="13"/>
      <c r="B23" s="13"/>
      <c r="C23" s="14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49">
        <f t="shared" si="0"/>
        <v>0</v>
      </c>
    </row>
    <row r="24" spans="1:37" ht="23.25" customHeight="1" x14ac:dyDescent="0.25">
      <c r="A24" s="13"/>
      <c r="B24" s="13"/>
      <c r="C24" s="14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49">
        <f t="shared" si="0"/>
        <v>0</v>
      </c>
    </row>
    <row r="25" spans="1:37" ht="23.25" customHeight="1" thickBot="1" x14ac:dyDescent="0.3">
      <c r="A25" s="35"/>
      <c r="B25" s="35"/>
      <c r="C25" s="37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50">
        <f t="shared" si="0"/>
        <v>0</v>
      </c>
    </row>
    <row r="26" spans="1:37" ht="23.25" customHeight="1" thickTop="1" x14ac:dyDescent="0.25">
      <c r="A26" s="31"/>
      <c r="B26" s="45" t="s">
        <v>12</v>
      </c>
      <c r="C26" s="36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51">
        <f>SUM(AK14:AK25)</f>
        <v>0</v>
      </c>
    </row>
    <row r="27" spans="1:37" ht="19.5" customHeight="1" x14ac:dyDescent="0.25">
      <c r="H27" s="3"/>
      <c r="K27" s="3"/>
      <c r="N27" s="3"/>
      <c r="Q27" s="3"/>
      <c r="R27" s="3"/>
      <c r="U27" s="3"/>
      <c r="X27" s="3"/>
      <c r="AA27" s="3"/>
      <c r="AD27" s="3"/>
    </row>
    <row r="28" spans="1:37" ht="13.8" thickBot="1" x14ac:dyDescent="0.3">
      <c r="E28" s="3"/>
      <c r="H28" s="3"/>
      <c r="K28" s="3"/>
      <c r="M28" s="39" t="s">
        <v>64</v>
      </c>
      <c r="N28" s="3"/>
      <c r="O28"/>
      <c r="Q28" s="3"/>
      <c r="R28" s="3"/>
      <c r="U28" s="3"/>
      <c r="V28" s="21"/>
      <c r="W28" s="81"/>
      <c r="X28" s="82"/>
      <c r="Y28" s="82"/>
      <c r="Z28" s="82"/>
      <c r="AA28" s="82"/>
      <c r="AB28" s="82"/>
      <c r="AC28" s="82"/>
      <c r="AD28" s="3"/>
    </row>
    <row r="29" spans="1:37" ht="13.8" thickBot="1" x14ac:dyDescent="0.3">
      <c r="E29" s="3"/>
      <c r="H29" s="3"/>
      <c r="K29" s="3"/>
      <c r="M29" s="62" t="s">
        <v>10</v>
      </c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5" t="e">
        <f>AA33/AA35</f>
        <v>#DIV/0!</v>
      </c>
      <c r="AB29" s="66"/>
      <c r="AC29" s="67"/>
      <c r="AD29" s="3"/>
    </row>
    <row r="30" spans="1:37" ht="3.75" customHeight="1" thickBot="1" x14ac:dyDescent="0.3">
      <c r="E30" s="3"/>
      <c r="H30" s="3"/>
      <c r="K30" s="3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23"/>
      <c r="AB30" s="23"/>
      <c r="AC30" s="23"/>
      <c r="AD30" s="3"/>
    </row>
    <row r="31" spans="1:37" ht="25.5" customHeight="1" thickBot="1" x14ac:dyDescent="0.3">
      <c r="M31"/>
      <c r="N31" s="60" t="s">
        <v>4</v>
      </c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1"/>
      <c r="AA31" s="57"/>
      <c r="AB31" s="58"/>
      <c r="AC31" s="59"/>
      <c r="AD31" s="3"/>
    </row>
    <row r="32" spans="1:37" ht="4.5" customHeight="1" thickBot="1" x14ac:dyDescent="0.3">
      <c r="C32" s="24"/>
      <c r="D32" s="24"/>
      <c r="E32" s="24"/>
      <c r="F32" s="24"/>
      <c r="G32" s="24"/>
      <c r="H32" s="24"/>
      <c r="I32" s="24"/>
      <c r="K32" s="3"/>
      <c r="M32"/>
      <c r="N32" s="48"/>
      <c r="O32"/>
      <c r="P32"/>
      <c r="Q32" s="48"/>
      <c r="R32" s="48"/>
      <c r="S32"/>
      <c r="T32"/>
      <c r="U32" s="48"/>
      <c r="V32"/>
      <c r="W32"/>
      <c r="X32" s="48"/>
      <c r="Y32"/>
      <c r="Z32"/>
      <c r="AA32" s="25"/>
      <c r="AB32" s="26"/>
      <c r="AC32" s="26"/>
      <c r="AD32" s="3"/>
    </row>
    <row r="33" spans="2:30" ht="24.75" customHeight="1" thickBot="1" x14ac:dyDescent="0.3">
      <c r="B33" s="22"/>
      <c r="M33"/>
      <c r="N33" s="48"/>
      <c r="O33"/>
      <c r="P33"/>
      <c r="Q33" s="60" t="s">
        <v>5</v>
      </c>
      <c r="R33" s="60"/>
      <c r="S33" s="60"/>
      <c r="T33" s="60"/>
      <c r="U33" s="60"/>
      <c r="V33" s="60"/>
      <c r="W33" s="60"/>
      <c r="X33" s="60"/>
      <c r="Y33" s="60"/>
      <c r="Z33" s="61"/>
      <c r="AA33" s="83">
        <f>AK26</f>
        <v>0</v>
      </c>
      <c r="AB33" s="84"/>
      <c r="AC33" s="85"/>
      <c r="AD33" s="3"/>
    </row>
    <row r="34" spans="2:30" ht="4.5" customHeight="1" thickBot="1" x14ac:dyDescent="0.3">
      <c r="B34" s="22"/>
      <c r="M34"/>
      <c r="N34" s="48"/>
      <c r="O34"/>
      <c r="P34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28"/>
      <c r="AB34" s="28"/>
      <c r="AC34" s="28"/>
      <c r="AD34" s="3"/>
    </row>
    <row r="35" spans="2:30" ht="13.8" thickBot="1" x14ac:dyDescent="0.3">
      <c r="E35" s="3"/>
      <c r="M35"/>
      <c r="N35" s="48"/>
      <c r="O35"/>
      <c r="P35"/>
      <c r="Q35" s="48"/>
      <c r="R35" s="77" t="s">
        <v>11</v>
      </c>
      <c r="S35" s="77"/>
      <c r="T35" s="77"/>
      <c r="U35" s="77"/>
      <c r="V35" s="77"/>
      <c r="W35" s="77"/>
      <c r="X35" s="77"/>
      <c r="Y35" s="77"/>
      <c r="Z35" s="77"/>
      <c r="AA35" s="78"/>
      <c r="AB35" s="79"/>
      <c r="AC35" s="80"/>
      <c r="AD35" s="3"/>
    </row>
    <row r="36" spans="2:30" ht="5.25" customHeight="1" thickBot="1" x14ac:dyDescent="0.3">
      <c r="E36" s="3"/>
      <c r="H36" s="3"/>
      <c r="M36"/>
      <c r="N36"/>
      <c r="O36"/>
      <c r="P36"/>
      <c r="Q36"/>
      <c r="R36"/>
      <c r="S36"/>
      <c r="T36"/>
      <c r="U36" s="48"/>
      <c r="V36"/>
      <c r="W36"/>
      <c r="X36" s="48"/>
      <c r="Y36"/>
      <c r="Z36"/>
      <c r="AA36" s="3"/>
      <c r="AD36" s="3"/>
    </row>
    <row r="37" spans="2:30" ht="14.4" thickBot="1" x14ac:dyDescent="0.3">
      <c r="E37" s="3"/>
      <c r="H37" s="3"/>
      <c r="K37" s="3"/>
      <c r="M37"/>
      <c r="N37" s="48"/>
      <c r="O37"/>
      <c r="P37"/>
      <c r="Q37" s="60" t="s">
        <v>18</v>
      </c>
      <c r="R37" s="60"/>
      <c r="S37" s="60"/>
      <c r="T37" s="60"/>
      <c r="U37" s="60"/>
      <c r="V37" s="60"/>
      <c r="W37" s="60"/>
      <c r="X37" s="60"/>
      <c r="Y37" s="60"/>
      <c r="Z37" s="61"/>
      <c r="AA37" s="78"/>
      <c r="AB37" s="79"/>
      <c r="AC37" s="80"/>
      <c r="AD37" s="3"/>
    </row>
    <row r="38" spans="2:30" ht="6" customHeight="1" thickBot="1" x14ac:dyDescent="0.3">
      <c r="E38" s="3"/>
      <c r="H38" s="3"/>
      <c r="K38" s="3"/>
      <c r="M38"/>
      <c r="N38" s="48"/>
      <c r="O38"/>
      <c r="P38"/>
      <c r="Q38" s="48"/>
      <c r="R38" s="48"/>
      <c r="S38"/>
      <c r="T38"/>
      <c r="U38" s="48"/>
      <c r="V38"/>
      <c r="W38"/>
      <c r="X38" s="48"/>
      <c r="Y38"/>
      <c r="Z38"/>
      <c r="AA38" s="3"/>
      <c r="AD38" s="3"/>
    </row>
    <row r="39" spans="2:30" ht="14.4" thickBot="1" x14ac:dyDescent="0.3">
      <c r="E39" s="3"/>
      <c r="H39" s="3"/>
      <c r="K39" s="3"/>
      <c r="M39"/>
      <c r="N39" s="48"/>
      <c r="O39"/>
      <c r="P39"/>
      <c r="Q39" s="60" t="s">
        <v>17</v>
      </c>
      <c r="R39" s="60"/>
      <c r="S39" s="60"/>
      <c r="T39" s="60"/>
      <c r="U39" s="60"/>
      <c r="V39" s="60"/>
      <c r="W39" s="60"/>
      <c r="X39" s="60"/>
      <c r="Y39" s="60"/>
      <c r="Z39" s="61"/>
      <c r="AA39" s="86" t="e">
        <f ca="1">INDEX(Priede!$A$1:$BB$1,1,MATCH($AA$29,INDIRECT("Priede!$a"&amp;MATCH($AA$37,Priede!$A$1:$A$29,1),TRUE):INDIRECT("Priede!$bb"&amp;MATCH($AA$37,Priede!$A$1:$A$29,1),TRUE),1))</f>
        <v>#DIV/0!</v>
      </c>
      <c r="AB39" s="87"/>
      <c r="AC39" s="88"/>
      <c r="AD39" s="3"/>
    </row>
    <row r="40" spans="2:30" ht="13.8" x14ac:dyDescent="0.25">
      <c r="E40" s="3"/>
      <c r="H40" s="3"/>
      <c r="K40" s="3"/>
      <c r="N40" s="3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34"/>
      <c r="AB40" s="34"/>
      <c r="AC40" s="34"/>
      <c r="AD40" s="3"/>
    </row>
    <row r="41" spans="2:30" ht="13.8" x14ac:dyDescent="0.25">
      <c r="E41" s="3"/>
      <c r="H41" s="3"/>
      <c r="I41" s="39" t="s">
        <v>7</v>
      </c>
      <c r="J41"/>
      <c r="K41" s="71"/>
      <c r="L41" s="71"/>
      <c r="M41" s="71"/>
      <c r="N41" s="71"/>
      <c r="O41" s="71"/>
      <c r="P41" s="71"/>
      <c r="Q41" s="71"/>
      <c r="R41" s="71"/>
      <c r="S41" s="71"/>
      <c r="T41" s="27"/>
      <c r="U41" s="27"/>
      <c r="V41" s="27"/>
      <c r="W41" s="27"/>
      <c r="X41" s="27"/>
      <c r="Y41" s="27"/>
      <c r="Z41" s="27"/>
      <c r="AA41" s="34"/>
      <c r="AB41" s="34"/>
      <c r="AC41" s="34"/>
      <c r="AD41" s="3"/>
    </row>
    <row r="42" spans="2:30" ht="13.8" x14ac:dyDescent="0.3">
      <c r="E42" s="3"/>
      <c r="I42" s="4"/>
      <c r="J42" s="29"/>
      <c r="K42" s="52" t="s">
        <v>6</v>
      </c>
      <c r="L42" s="53"/>
      <c r="M42" s="53"/>
      <c r="N42" s="53"/>
      <c r="O42" s="53"/>
      <c r="P42" s="53"/>
      <c r="Q42" s="53"/>
      <c r="R42" s="53"/>
      <c r="S42" s="53"/>
      <c r="U42" s="3"/>
      <c r="X42" s="3"/>
      <c r="AA42" s="3"/>
      <c r="AD42" s="3"/>
    </row>
    <row r="43" spans="2:30" x14ac:dyDescent="0.25">
      <c r="E43" s="3"/>
      <c r="H43" s="3"/>
      <c r="U43" s="3"/>
      <c r="X43" s="3"/>
      <c r="AA43" s="3"/>
      <c r="AD43" s="3"/>
    </row>
    <row r="44" spans="2:30" x14ac:dyDescent="0.25">
      <c r="E44" s="3"/>
      <c r="H44" s="3"/>
      <c r="K44" s="3"/>
      <c r="N44" s="3"/>
      <c r="Q44" s="3"/>
      <c r="R44" s="3"/>
      <c r="U44" s="3"/>
      <c r="X44" s="3"/>
      <c r="AA44" s="3"/>
      <c r="AD44" s="3"/>
    </row>
    <row r="45" spans="2:30" x14ac:dyDescent="0.25">
      <c r="E45" s="3"/>
      <c r="H45" s="3"/>
      <c r="K45" s="3"/>
      <c r="N45" s="3"/>
      <c r="Q45" s="3"/>
      <c r="R45" s="3"/>
      <c r="U45" s="3"/>
      <c r="X45" s="3"/>
      <c r="AA45" s="3"/>
      <c r="AD45" s="3"/>
    </row>
    <row r="46" spans="2:30" x14ac:dyDescent="0.25">
      <c r="E46" s="3"/>
      <c r="H46" s="3"/>
      <c r="K46" s="3"/>
      <c r="N46" s="3"/>
      <c r="Q46" s="3"/>
      <c r="R46" s="3"/>
      <c r="U46" s="3"/>
      <c r="X46" s="3"/>
      <c r="AA46" s="3"/>
      <c r="AD46" s="3"/>
    </row>
    <row r="47" spans="2:30" x14ac:dyDescent="0.25">
      <c r="E47" s="3"/>
      <c r="H47" s="3"/>
      <c r="K47" s="3"/>
      <c r="N47" s="3"/>
      <c r="Q47" s="3"/>
      <c r="R47" s="3"/>
      <c r="U47" s="3"/>
      <c r="X47" s="3"/>
      <c r="AA47" s="3"/>
      <c r="AD47" s="3"/>
    </row>
    <row r="48" spans="2:30" x14ac:dyDescent="0.25">
      <c r="E48" s="3"/>
      <c r="H48" s="3"/>
      <c r="K48" s="3"/>
      <c r="N48" s="3"/>
      <c r="Q48" s="3"/>
      <c r="R48" s="3"/>
      <c r="U48" s="3"/>
      <c r="X48" s="3"/>
      <c r="AA48" s="3"/>
      <c r="AD48" s="3"/>
    </row>
    <row r="49" spans="5:30" x14ac:dyDescent="0.25">
      <c r="E49" s="3"/>
      <c r="H49" s="3"/>
      <c r="K49" s="3"/>
      <c r="N49" s="3"/>
      <c r="Q49" s="3"/>
      <c r="R49" s="3"/>
      <c r="U49" s="3"/>
      <c r="X49" s="3"/>
      <c r="AA49" s="3"/>
      <c r="AD49" s="3"/>
    </row>
    <row r="50" spans="5:30" x14ac:dyDescent="0.25">
      <c r="E50" s="3"/>
      <c r="H50" s="3"/>
      <c r="K50" s="3"/>
      <c r="N50" s="3"/>
      <c r="Q50" s="3"/>
      <c r="R50" s="3"/>
      <c r="U50" s="3"/>
      <c r="X50" s="3"/>
      <c r="AA50" s="3"/>
      <c r="AD50" s="3"/>
    </row>
    <row r="51" spans="5:30" x14ac:dyDescent="0.25">
      <c r="E51" s="3"/>
      <c r="H51" s="3"/>
      <c r="K51" s="3"/>
      <c r="N51" s="3"/>
      <c r="Q51" s="3"/>
      <c r="R51" s="3"/>
      <c r="U51" s="3"/>
      <c r="X51" s="3"/>
      <c r="AA51" s="3"/>
      <c r="AD51" s="3"/>
    </row>
    <row r="52" spans="5:30" x14ac:dyDescent="0.25">
      <c r="E52" s="3"/>
      <c r="H52" s="3"/>
      <c r="K52" s="3"/>
      <c r="N52" s="3"/>
      <c r="Q52" s="3"/>
      <c r="R52" s="3"/>
      <c r="U52" s="3"/>
      <c r="X52" s="3"/>
      <c r="AA52" s="3"/>
      <c r="AD52" s="3"/>
    </row>
    <row r="53" spans="5:30" x14ac:dyDescent="0.25">
      <c r="E53" s="3"/>
      <c r="H53" s="3"/>
      <c r="K53" s="3"/>
      <c r="N53" s="3"/>
      <c r="Q53" s="3"/>
      <c r="R53" s="3"/>
      <c r="U53" s="3"/>
      <c r="X53" s="3"/>
      <c r="AA53" s="3"/>
      <c r="AD53" s="3"/>
    </row>
    <row r="54" spans="5:30" x14ac:dyDescent="0.25">
      <c r="E54" s="3"/>
      <c r="H54" s="3"/>
      <c r="K54" s="3"/>
      <c r="N54" s="3"/>
      <c r="Q54" s="3"/>
      <c r="R54" s="3"/>
      <c r="U54" s="3"/>
      <c r="X54" s="3"/>
      <c r="AA54" s="3"/>
      <c r="AD54" s="3"/>
    </row>
    <row r="55" spans="5:30" x14ac:dyDescent="0.25">
      <c r="E55" s="3"/>
      <c r="H55" s="3"/>
      <c r="K55" s="3"/>
      <c r="N55" s="3"/>
      <c r="Q55" s="3"/>
      <c r="R55" s="3"/>
      <c r="U55" s="3"/>
      <c r="X55" s="3"/>
      <c r="AA55" s="3"/>
      <c r="AD55" s="3"/>
    </row>
    <row r="56" spans="5:30" x14ac:dyDescent="0.25">
      <c r="E56" s="3"/>
      <c r="H56" s="3"/>
      <c r="K56" s="3"/>
      <c r="N56" s="3"/>
      <c r="Q56" s="3"/>
      <c r="R56" s="3"/>
      <c r="U56" s="3"/>
      <c r="X56" s="3"/>
      <c r="AA56" s="3"/>
      <c r="AD56" s="3"/>
    </row>
    <row r="57" spans="5:30" x14ac:dyDescent="0.25">
      <c r="E57" s="3"/>
      <c r="H57" s="3"/>
      <c r="K57" s="3"/>
      <c r="N57" s="3"/>
      <c r="Q57" s="3"/>
      <c r="R57" s="3"/>
      <c r="U57" s="3"/>
      <c r="X57" s="3"/>
      <c r="AA57" s="3"/>
      <c r="AD57" s="3"/>
    </row>
    <row r="58" spans="5:30" x14ac:dyDescent="0.25">
      <c r="E58" s="3"/>
      <c r="H58" s="3"/>
      <c r="K58" s="3"/>
      <c r="N58" s="3"/>
      <c r="Q58" s="3"/>
      <c r="R58" s="3"/>
      <c r="U58" s="3"/>
      <c r="X58" s="3"/>
      <c r="AA58" s="3"/>
      <c r="AD58" s="3"/>
    </row>
    <row r="59" spans="5:30" x14ac:dyDescent="0.25">
      <c r="E59" s="3"/>
      <c r="H59" s="3"/>
      <c r="K59" s="3"/>
      <c r="N59" s="3"/>
      <c r="Q59" s="3"/>
      <c r="R59" s="3"/>
      <c r="U59" s="3"/>
      <c r="X59" s="3"/>
      <c r="AA59" s="3"/>
      <c r="AD59" s="3"/>
    </row>
    <row r="60" spans="5:30" x14ac:dyDescent="0.25">
      <c r="E60" s="3"/>
      <c r="H60" s="3"/>
      <c r="K60" s="3"/>
      <c r="N60" s="3"/>
      <c r="Q60" s="3"/>
      <c r="R60" s="3"/>
      <c r="U60" s="3"/>
      <c r="X60" s="3"/>
      <c r="AA60" s="3"/>
      <c r="AD60" s="3"/>
    </row>
    <row r="61" spans="5:30" x14ac:dyDescent="0.25">
      <c r="E61" s="3"/>
      <c r="H61" s="3"/>
      <c r="K61" s="3"/>
      <c r="N61" s="3"/>
      <c r="Q61" s="3"/>
      <c r="R61" s="3"/>
      <c r="U61" s="3"/>
      <c r="X61" s="3"/>
      <c r="AA61" s="3"/>
      <c r="AD61" s="3"/>
    </row>
    <row r="62" spans="5:30" x14ac:dyDescent="0.25">
      <c r="E62" s="3"/>
      <c r="H62" s="3"/>
      <c r="K62" s="3"/>
      <c r="N62" s="3"/>
      <c r="Q62" s="3"/>
      <c r="R62" s="3"/>
      <c r="U62" s="3"/>
      <c r="X62" s="3"/>
      <c r="AA62" s="3"/>
      <c r="AD62" s="3"/>
    </row>
    <row r="63" spans="5:30" x14ac:dyDescent="0.25">
      <c r="E63" s="3"/>
      <c r="H63" s="3"/>
      <c r="K63" s="3"/>
      <c r="N63" s="3"/>
      <c r="Q63" s="3"/>
      <c r="R63" s="3"/>
      <c r="U63" s="3"/>
      <c r="X63" s="3"/>
      <c r="AA63" s="3"/>
      <c r="AD63" s="3"/>
    </row>
    <row r="64" spans="5:30" x14ac:dyDescent="0.25">
      <c r="E64" s="3"/>
      <c r="H64" s="3"/>
      <c r="K64" s="3"/>
      <c r="N64" s="3"/>
      <c r="Q64" s="3"/>
      <c r="R64" s="3"/>
      <c r="U64" s="3"/>
      <c r="X64" s="3"/>
      <c r="AA64" s="3"/>
      <c r="AD64" s="3"/>
    </row>
    <row r="65" spans="5:30" x14ac:dyDescent="0.25">
      <c r="E65" s="3"/>
      <c r="H65" s="3"/>
      <c r="K65" s="3"/>
      <c r="N65" s="3"/>
      <c r="Q65" s="3"/>
      <c r="R65" s="3"/>
      <c r="U65" s="3"/>
      <c r="X65" s="3"/>
      <c r="AA65" s="3"/>
      <c r="AD65" s="3"/>
    </row>
    <row r="66" spans="5:30" x14ac:dyDescent="0.25">
      <c r="E66" s="3"/>
      <c r="H66" s="3"/>
      <c r="K66" s="3"/>
      <c r="N66" s="3"/>
      <c r="Q66" s="3"/>
      <c r="R66" s="3"/>
      <c r="U66" s="3"/>
      <c r="X66" s="3"/>
      <c r="AA66" s="3"/>
      <c r="AD66" s="3"/>
    </row>
    <row r="67" spans="5:30" x14ac:dyDescent="0.25">
      <c r="E67" s="3"/>
      <c r="H67" s="3"/>
      <c r="K67" s="3"/>
      <c r="N67" s="3"/>
      <c r="Q67" s="3"/>
      <c r="R67" s="3"/>
      <c r="U67" s="3"/>
      <c r="X67" s="3"/>
      <c r="AA67" s="3"/>
      <c r="AD67" s="3"/>
    </row>
    <row r="68" spans="5:30" x14ac:dyDescent="0.25">
      <c r="E68" s="3"/>
      <c r="H68" s="3"/>
      <c r="K68" s="3"/>
      <c r="N68" s="3"/>
      <c r="Q68" s="3"/>
      <c r="R68" s="3"/>
      <c r="U68" s="3"/>
      <c r="X68" s="3"/>
      <c r="AA68" s="3"/>
      <c r="AD68" s="3"/>
    </row>
    <row r="69" spans="5:30" x14ac:dyDescent="0.25">
      <c r="E69" s="3"/>
      <c r="H69" s="3"/>
      <c r="K69" s="3"/>
      <c r="N69" s="3"/>
      <c r="Q69" s="3"/>
      <c r="R69" s="3"/>
      <c r="U69" s="3"/>
      <c r="X69" s="3"/>
      <c r="AA69" s="3"/>
      <c r="AD69" s="3"/>
    </row>
    <row r="70" spans="5:30" x14ac:dyDescent="0.25">
      <c r="E70" s="3"/>
      <c r="H70" s="3"/>
      <c r="K70" s="3"/>
      <c r="N70" s="3"/>
      <c r="Q70" s="3"/>
      <c r="R70" s="3"/>
      <c r="U70" s="3"/>
      <c r="X70" s="3"/>
      <c r="AA70" s="3"/>
      <c r="AD70" s="3"/>
    </row>
    <row r="71" spans="5:30" x14ac:dyDescent="0.25">
      <c r="E71" s="3"/>
      <c r="H71" s="3"/>
      <c r="K71" s="3"/>
      <c r="N71" s="3"/>
      <c r="Q71" s="3"/>
      <c r="R71" s="3"/>
      <c r="U71" s="3"/>
      <c r="X71" s="3"/>
      <c r="AA71" s="3"/>
      <c r="AD71" s="3"/>
    </row>
    <row r="72" spans="5:30" x14ac:dyDescent="0.25">
      <c r="E72" s="3"/>
      <c r="H72" s="3"/>
      <c r="K72" s="3"/>
      <c r="N72" s="3"/>
      <c r="Q72" s="3"/>
      <c r="R72" s="3"/>
      <c r="U72" s="3"/>
      <c r="X72" s="3"/>
      <c r="AA72" s="3"/>
      <c r="AD72" s="3"/>
    </row>
    <row r="73" spans="5:30" x14ac:dyDescent="0.25">
      <c r="E73" s="3"/>
      <c r="H73" s="3"/>
      <c r="K73" s="3"/>
      <c r="N73" s="3"/>
      <c r="Q73" s="3"/>
      <c r="R73" s="3"/>
      <c r="U73" s="3"/>
      <c r="X73" s="3"/>
      <c r="AA73" s="3"/>
      <c r="AD73" s="3"/>
    </row>
    <row r="74" spans="5:30" x14ac:dyDescent="0.25">
      <c r="E74" s="3"/>
      <c r="H74" s="3"/>
      <c r="K74" s="3"/>
      <c r="N74" s="3"/>
      <c r="Q74" s="3"/>
      <c r="R74" s="3"/>
      <c r="U74" s="3"/>
      <c r="X74" s="3"/>
      <c r="AA74" s="3"/>
      <c r="AD74" s="3"/>
    </row>
    <row r="75" spans="5:30" x14ac:dyDescent="0.25">
      <c r="E75" s="3"/>
      <c r="H75" s="3"/>
      <c r="K75" s="3"/>
      <c r="N75" s="3"/>
      <c r="Q75" s="3"/>
      <c r="R75" s="3"/>
      <c r="U75" s="3"/>
      <c r="X75" s="3"/>
      <c r="AA75" s="3"/>
      <c r="AD75" s="3"/>
    </row>
    <row r="76" spans="5:30" x14ac:dyDescent="0.25">
      <c r="E76" s="3"/>
      <c r="H76" s="3"/>
      <c r="K76" s="3"/>
      <c r="N76" s="3"/>
      <c r="Q76" s="3"/>
      <c r="R76" s="3"/>
      <c r="U76" s="3"/>
      <c r="X76" s="3"/>
      <c r="AA76" s="3"/>
      <c r="AD76" s="3"/>
    </row>
    <row r="77" spans="5:30" x14ac:dyDescent="0.25">
      <c r="E77" s="3"/>
      <c r="H77" s="3"/>
      <c r="K77" s="3"/>
      <c r="N77" s="3"/>
      <c r="Q77" s="3"/>
      <c r="R77" s="3"/>
      <c r="U77" s="3"/>
      <c r="X77" s="3"/>
      <c r="AA77" s="3"/>
      <c r="AD77" s="3"/>
    </row>
    <row r="78" spans="5:30" x14ac:dyDescent="0.25">
      <c r="E78" s="3"/>
      <c r="H78" s="3"/>
      <c r="K78" s="3"/>
      <c r="N78" s="3"/>
      <c r="Q78" s="3"/>
      <c r="R78" s="3"/>
      <c r="U78" s="3"/>
      <c r="X78" s="3"/>
      <c r="AA78" s="3"/>
      <c r="AD78" s="3"/>
    </row>
    <row r="79" spans="5:30" x14ac:dyDescent="0.25">
      <c r="E79" s="3"/>
      <c r="H79" s="3"/>
      <c r="K79" s="3"/>
      <c r="N79" s="3"/>
      <c r="Q79" s="3"/>
      <c r="R79" s="3"/>
      <c r="U79" s="3"/>
      <c r="X79" s="3"/>
      <c r="AA79" s="3"/>
      <c r="AD79" s="3"/>
    </row>
  </sheetData>
  <sheetProtection algorithmName="SHA-512" hashValue="fhW1Se81P5W8YZNJNw13IvkwEHLUaHD0tvKAOdwKB5nFjOoc10UACnIyJqT+nHXEj0VUer+KI9gDj5y4+QJ9qA==" saltValue="ZRZB9Rues8faCe7PCsb0iw==" spinCount="100000" sheet="1" insertColumns="0" insertRows="0" insertHyperlinks="0" deleteColumns="0" deleteRows="0" autoFilter="0" pivotTables="0"/>
  <mergeCells count="32">
    <mergeCell ref="B1:Z1"/>
    <mergeCell ref="AA1:AF1"/>
    <mergeCell ref="K41:S41"/>
    <mergeCell ref="B3:E3"/>
    <mergeCell ref="F3:O3"/>
    <mergeCell ref="U4:AF4"/>
    <mergeCell ref="C5:J5"/>
    <mergeCell ref="P3:T3"/>
    <mergeCell ref="B4:J4"/>
    <mergeCell ref="U5:AF5"/>
    <mergeCell ref="R35:Z35"/>
    <mergeCell ref="AA35:AC35"/>
    <mergeCell ref="W28:AC28"/>
    <mergeCell ref="AA33:AC33"/>
    <mergeCell ref="AA37:AC37"/>
    <mergeCell ref="AA39:AC39"/>
    <mergeCell ref="K42:S42"/>
    <mergeCell ref="B2:E2"/>
    <mergeCell ref="P2:T2"/>
    <mergeCell ref="F2:O2"/>
    <mergeCell ref="U2:AF2"/>
    <mergeCell ref="U3:AF3"/>
    <mergeCell ref="AA31:AC31"/>
    <mergeCell ref="N31:Z31"/>
    <mergeCell ref="M29:Z29"/>
    <mergeCell ref="B9:B10"/>
    <mergeCell ref="C13:AK13"/>
    <mergeCell ref="Q33:Z33"/>
    <mergeCell ref="AA29:AC29"/>
    <mergeCell ref="L4:T4"/>
    <mergeCell ref="Q39:Z39"/>
    <mergeCell ref="Q37:Z37"/>
  </mergeCells>
  <phoneticPr fontId="1" type="noConversion"/>
  <dataValidations count="1">
    <dataValidation type="list" allowBlank="1" showInputMessage="1" showErrorMessage="1" sqref="B14:B19 B21:B25 B20" xr:uid="{1FFFF743-24B7-453C-A641-91DBB8D6827A}">
      <formula1>INDIRECT(A14)</formula1>
    </dataValidation>
  </dataValidations>
  <printOptions horizontalCentered="1"/>
  <pageMargins left="0.39370078740157483" right="0.31496062992125984" top="0.39370078740157483" bottom="0.15748031496062992" header="0.27559055118110237" footer="0.15748031496062992"/>
  <pageSetup paperSize="9" scale="76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Saraksts!$A$2:$A$15</xm:f>
          </x14:formula1>
          <xm:sqref>A14:A25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9A7E3-3449-4B0A-B3D2-2322F401BFCC}">
  <dimension ref="A1:P20"/>
  <sheetViews>
    <sheetView zoomScale="85" zoomScaleNormal="85" workbookViewId="0">
      <selection activeCell="M38" sqref="M38"/>
    </sheetView>
  </sheetViews>
  <sheetFormatPr defaultRowHeight="13.2" x14ac:dyDescent="0.25"/>
  <cols>
    <col min="3" max="3" width="10.7265625" customWidth="1"/>
    <col min="9" max="9" width="8.7265625" customWidth="1"/>
  </cols>
  <sheetData>
    <row r="1" spans="1:16" x14ac:dyDescent="0.25">
      <c r="A1" s="41" t="s">
        <v>63</v>
      </c>
      <c r="C1" s="38" t="s">
        <v>34</v>
      </c>
      <c r="D1" s="38" t="s">
        <v>35</v>
      </c>
      <c r="E1" s="38" t="s">
        <v>28</v>
      </c>
      <c r="F1" s="38" t="s">
        <v>36</v>
      </c>
      <c r="G1" s="38" t="s">
        <v>37</v>
      </c>
      <c r="H1" s="38" t="s">
        <v>38</v>
      </c>
      <c r="I1" s="38" t="s">
        <v>60</v>
      </c>
      <c r="J1" s="38" t="s">
        <v>39</v>
      </c>
      <c r="K1" s="38" t="s">
        <v>40</v>
      </c>
      <c r="L1" s="38" t="s">
        <v>61</v>
      </c>
      <c r="M1" s="38" t="s">
        <v>62</v>
      </c>
      <c r="N1" s="38" t="s">
        <v>41</v>
      </c>
      <c r="O1" s="38" t="s">
        <v>42</v>
      </c>
      <c r="P1" s="38" t="s">
        <v>53</v>
      </c>
    </row>
    <row r="2" spans="1:16" x14ac:dyDescent="0.25">
      <c r="A2" s="39" t="s">
        <v>34</v>
      </c>
      <c r="B2" s="39"/>
      <c r="C2" t="s">
        <v>47</v>
      </c>
      <c r="D2" t="s">
        <v>43</v>
      </c>
      <c r="E2" t="s">
        <v>30</v>
      </c>
      <c r="F2" t="s">
        <v>31</v>
      </c>
      <c r="G2" t="s">
        <v>31</v>
      </c>
      <c r="H2" t="s">
        <v>48</v>
      </c>
      <c r="I2" t="s">
        <v>48</v>
      </c>
      <c r="J2" t="s">
        <v>32</v>
      </c>
      <c r="K2" t="s">
        <v>32</v>
      </c>
      <c r="L2" t="s">
        <v>32</v>
      </c>
      <c r="M2" t="s">
        <v>54</v>
      </c>
      <c r="N2" t="s">
        <v>32</v>
      </c>
      <c r="O2" t="s">
        <v>32</v>
      </c>
      <c r="P2" t="s">
        <v>49</v>
      </c>
    </row>
    <row r="3" spans="1:16" x14ac:dyDescent="0.25">
      <c r="A3" s="39" t="s">
        <v>35</v>
      </c>
      <c r="B3" s="39"/>
      <c r="C3" t="s">
        <v>50</v>
      </c>
      <c r="D3" t="s">
        <v>24</v>
      </c>
      <c r="E3" t="s">
        <v>55</v>
      </c>
      <c r="F3" t="s">
        <v>56</v>
      </c>
      <c r="G3" t="s">
        <v>48</v>
      </c>
      <c r="H3" t="s">
        <v>45</v>
      </c>
      <c r="I3" t="s">
        <v>45</v>
      </c>
      <c r="J3" t="s">
        <v>48</v>
      </c>
      <c r="K3" t="s">
        <v>48</v>
      </c>
      <c r="L3" t="s">
        <v>48</v>
      </c>
      <c r="M3" t="s">
        <v>26</v>
      </c>
      <c r="N3" t="s">
        <v>48</v>
      </c>
      <c r="O3" t="s">
        <v>26</v>
      </c>
    </row>
    <row r="4" spans="1:16" x14ac:dyDescent="0.25">
      <c r="A4" s="39" t="s">
        <v>28</v>
      </c>
      <c r="B4" s="39"/>
      <c r="C4" t="s">
        <v>57</v>
      </c>
      <c r="D4" t="s">
        <v>23</v>
      </c>
      <c r="E4" t="s">
        <v>58</v>
      </c>
      <c r="F4" t="s">
        <v>48</v>
      </c>
      <c r="G4" t="s">
        <v>45</v>
      </c>
      <c r="H4" t="s">
        <v>44</v>
      </c>
      <c r="I4" t="s">
        <v>49</v>
      </c>
      <c r="J4" t="s">
        <v>44</v>
      </c>
      <c r="K4" t="s">
        <v>44</v>
      </c>
      <c r="L4" t="s">
        <v>45</v>
      </c>
      <c r="M4" t="s">
        <v>48</v>
      </c>
      <c r="N4" t="s">
        <v>45</v>
      </c>
      <c r="O4" t="s">
        <v>48</v>
      </c>
    </row>
    <row r="5" spans="1:16" x14ac:dyDescent="0.25">
      <c r="A5" s="39" t="s">
        <v>36</v>
      </c>
      <c r="B5" s="39"/>
      <c r="C5" t="s">
        <v>46</v>
      </c>
      <c r="D5" t="s">
        <v>22</v>
      </c>
      <c r="E5" t="s">
        <v>48</v>
      </c>
      <c r="F5" t="s">
        <v>45</v>
      </c>
      <c r="G5" t="s">
        <v>44</v>
      </c>
      <c r="H5" t="s">
        <v>49</v>
      </c>
      <c r="I5" t="s">
        <v>52</v>
      </c>
      <c r="J5" t="s">
        <v>49</v>
      </c>
      <c r="K5" t="s">
        <v>49</v>
      </c>
      <c r="L5" t="s">
        <v>49</v>
      </c>
      <c r="M5" t="s">
        <v>45</v>
      </c>
      <c r="N5" t="s">
        <v>49</v>
      </c>
      <c r="O5" t="s">
        <v>45</v>
      </c>
    </row>
    <row r="6" spans="1:16" x14ac:dyDescent="0.25">
      <c r="A6" s="39" t="s">
        <v>37</v>
      </c>
      <c r="B6" s="39"/>
      <c r="C6" t="s">
        <v>25</v>
      </c>
      <c r="D6" t="s">
        <v>21</v>
      </c>
      <c r="E6" t="s">
        <v>29</v>
      </c>
      <c r="F6" t="s">
        <v>27</v>
      </c>
      <c r="G6" t="s">
        <v>49</v>
      </c>
      <c r="H6" t="s">
        <v>52</v>
      </c>
      <c r="J6" t="s">
        <v>52</v>
      </c>
      <c r="K6" t="s">
        <v>52</v>
      </c>
      <c r="L6" t="s">
        <v>44</v>
      </c>
      <c r="M6" t="s">
        <v>27</v>
      </c>
      <c r="N6" t="s">
        <v>52</v>
      </c>
      <c r="O6" t="s">
        <v>27</v>
      </c>
    </row>
    <row r="7" spans="1:16" x14ac:dyDescent="0.25">
      <c r="A7" s="39" t="s">
        <v>38</v>
      </c>
      <c r="B7" s="39"/>
      <c r="C7" t="s">
        <v>65</v>
      </c>
      <c r="D7" t="s">
        <v>59</v>
      </c>
      <c r="E7" t="s">
        <v>45</v>
      </c>
      <c r="F7" t="s">
        <v>49</v>
      </c>
      <c r="G7" t="s">
        <v>52</v>
      </c>
      <c r="L7" t="s">
        <v>52</v>
      </c>
      <c r="M7" t="s">
        <v>49</v>
      </c>
      <c r="O7" t="s">
        <v>49</v>
      </c>
    </row>
    <row r="8" spans="1:16" x14ac:dyDescent="0.25">
      <c r="A8" s="39" t="s">
        <v>60</v>
      </c>
      <c r="B8" s="39"/>
      <c r="C8" t="s">
        <v>43</v>
      </c>
      <c r="D8" t="s">
        <v>26</v>
      </c>
      <c r="E8" t="s">
        <v>27</v>
      </c>
      <c r="F8" t="s">
        <v>52</v>
      </c>
      <c r="M8" t="s">
        <v>51</v>
      </c>
      <c r="O8" t="s">
        <v>51</v>
      </c>
    </row>
    <row r="9" spans="1:16" x14ac:dyDescent="0.25">
      <c r="A9" s="39" t="s">
        <v>39</v>
      </c>
      <c r="B9" s="39"/>
      <c r="C9" t="s">
        <v>24</v>
      </c>
      <c r="D9" t="s">
        <v>48</v>
      </c>
      <c r="E9" t="s">
        <v>49</v>
      </c>
      <c r="M9" t="s">
        <v>52</v>
      </c>
      <c r="O9" t="s">
        <v>52</v>
      </c>
    </row>
    <row r="10" spans="1:16" x14ac:dyDescent="0.25">
      <c r="A10" s="39" t="s">
        <v>40</v>
      </c>
      <c r="B10" s="39"/>
      <c r="C10" t="s">
        <v>23</v>
      </c>
      <c r="D10" t="s">
        <v>45</v>
      </c>
      <c r="E10" t="s">
        <v>52</v>
      </c>
    </row>
    <row r="11" spans="1:16" x14ac:dyDescent="0.25">
      <c r="A11" s="39" t="s">
        <v>61</v>
      </c>
      <c r="B11" s="39"/>
      <c r="C11" t="s">
        <v>22</v>
      </c>
      <c r="D11" t="s">
        <v>27</v>
      </c>
    </row>
    <row r="12" spans="1:16" x14ac:dyDescent="0.25">
      <c r="A12" s="39" t="s">
        <v>62</v>
      </c>
      <c r="B12" s="39"/>
      <c r="C12" t="s">
        <v>21</v>
      </c>
      <c r="D12" t="s">
        <v>49</v>
      </c>
    </row>
    <row r="13" spans="1:16" x14ac:dyDescent="0.25">
      <c r="A13" s="39" t="s">
        <v>41</v>
      </c>
      <c r="B13" s="39"/>
      <c r="C13" t="s">
        <v>59</v>
      </c>
      <c r="D13" t="s">
        <v>51</v>
      </c>
    </row>
    <row r="14" spans="1:16" x14ac:dyDescent="0.25">
      <c r="A14" s="39" t="s">
        <v>42</v>
      </c>
      <c r="B14" s="40"/>
      <c r="C14" t="s">
        <v>26</v>
      </c>
      <c r="D14" t="s">
        <v>52</v>
      </c>
    </row>
    <row r="15" spans="1:16" x14ac:dyDescent="0.25">
      <c r="A15" s="39" t="s">
        <v>53</v>
      </c>
      <c r="B15" s="40"/>
      <c r="C15" t="s">
        <v>48</v>
      </c>
    </row>
    <row r="16" spans="1:16" x14ac:dyDescent="0.25">
      <c r="B16" s="40"/>
      <c r="C16" t="s">
        <v>45</v>
      </c>
    </row>
    <row r="17" spans="2:3" x14ac:dyDescent="0.25">
      <c r="B17" s="39"/>
      <c r="C17" t="s">
        <v>27</v>
      </c>
    </row>
    <row r="18" spans="2:3" x14ac:dyDescent="0.25">
      <c r="B18" s="39"/>
      <c r="C18" t="s">
        <v>49</v>
      </c>
    </row>
    <row r="19" spans="2:3" x14ac:dyDescent="0.25">
      <c r="C19" t="s">
        <v>51</v>
      </c>
    </row>
    <row r="20" spans="2:3" x14ac:dyDescent="0.25">
      <c r="C20" t="s">
        <v>52</v>
      </c>
    </row>
  </sheetData>
  <sheetProtection algorithmName="SHA-512" hashValue="VQIGUDDQl3HDCNwi6mCwe5F2ihKIOAcwg2EmBITRHtzPd+S+KsP0zzecr5zSlwk7CzpT5KOYkS8K5YP2ERziWQ==" saltValue="0xhBvVK7mnTZPwYM5YXAGQ==" spinCount="100000" sheet="1" objects="1" scenarios="1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29"/>
  <sheetViews>
    <sheetView zoomScale="75" zoomScaleNormal="75" workbookViewId="0">
      <selection activeCell="G49" sqref="G49"/>
    </sheetView>
  </sheetViews>
  <sheetFormatPr defaultRowHeight="13.2" x14ac:dyDescent="0.25"/>
  <cols>
    <col min="1" max="1" width="5.54296875" customWidth="1"/>
  </cols>
  <sheetData>
    <row r="1" spans="1:54" x14ac:dyDescent="0.25">
      <c r="A1" t="s">
        <v>19</v>
      </c>
      <c r="B1">
        <v>8</v>
      </c>
      <c r="C1">
        <v>9</v>
      </c>
      <c r="D1">
        <v>10</v>
      </c>
      <c r="E1">
        <v>11</v>
      </c>
      <c r="F1">
        <v>12</v>
      </c>
      <c r="G1">
        <v>13</v>
      </c>
      <c r="H1">
        <v>14</v>
      </c>
      <c r="I1">
        <v>15</v>
      </c>
      <c r="J1">
        <v>16</v>
      </c>
      <c r="K1">
        <v>17</v>
      </c>
      <c r="L1">
        <v>18</v>
      </c>
      <c r="M1">
        <v>19</v>
      </c>
      <c r="N1">
        <v>20</v>
      </c>
      <c r="O1">
        <v>21</v>
      </c>
      <c r="P1">
        <v>22</v>
      </c>
      <c r="Q1">
        <v>23</v>
      </c>
      <c r="R1">
        <v>24</v>
      </c>
      <c r="S1">
        <v>25</v>
      </c>
      <c r="T1">
        <v>26</v>
      </c>
      <c r="U1">
        <v>27</v>
      </c>
      <c r="V1">
        <v>28</v>
      </c>
      <c r="W1">
        <v>29</v>
      </c>
      <c r="X1">
        <v>30</v>
      </c>
      <c r="Y1">
        <v>31</v>
      </c>
      <c r="Z1">
        <v>32</v>
      </c>
      <c r="AA1">
        <v>33</v>
      </c>
      <c r="AB1">
        <v>34</v>
      </c>
      <c r="AC1">
        <v>35</v>
      </c>
      <c r="AD1">
        <v>36</v>
      </c>
      <c r="AE1">
        <v>37</v>
      </c>
      <c r="AF1">
        <v>38</v>
      </c>
      <c r="AG1">
        <v>39</v>
      </c>
      <c r="AH1">
        <v>40</v>
      </c>
      <c r="AI1">
        <v>41</v>
      </c>
      <c r="AJ1">
        <v>42</v>
      </c>
      <c r="AK1">
        <v>43</v>
      </c>
      <c r="AL1">
        <v>44</v>
      </c>
      <c r="AM1">
        <v>45</v>
      </c>
      <c r="AN1">
        <v>46</v>
      </c>
      <c r="AO1">
        <v>47</v>
      </c>
      <c r="AP1">
        <v>48</v>
      </c>
      <c r="AQ1">
        <v>49</v>
      </c>
      <c r="AR1">
        <v>50</v>
      </c>
      <c r="AS1">
        <v>51</v>
      </c>
      <c r="AT1">
        <v>52</v>
      </c>
      <c r="AU1">
        <v>53</v>
      </c>
      <c r="AV1">
        <v>54</v>
      </c>
      <c r="AW1">
        <v>55</v>
      </c>
      <c r="AX1">
        <v>56</v>
      </c>
      <c r="AY1">
        <v>57</v>
      </c>
      <c r="AZ1">
        <v>58</v>
      </c>
      <c r="BA1">
        <v>59</v>
      </c>
      <c r="BB1">
        <v>60</v>
      </c>
    </row>
    <row r="2" spans="1:54" x14ac:dyDescent="0.25">
      <c r="A2">
        <v>8</v>
      </c>
      <c r="B2">
        <v>0.02</v>
      </c>
      <c r="C2">
        <v>0.03</v>
      </c>
      <c r="D2">
        <v>0.04</v>
      </c>
      <c r="E2">
        <v>0.05</v>
      </c>
      <c r="F2">
        <v>0.05</v>
      </c>
      <c r="G2">
        <v>0.06</v>
      </c>
    </row>
    <row r="3" spans="1:54" x14ac:dyDescent="0.25">
      <c r="A3">
        <v>9</v>
      </c>
      <c r="B3">
        <v>0.03</v>
      </c>
      <c r="C3">
        <v>0.03</v>
      </c>
      <c r="D3">
        <v>0.04</v>
      </c>
      <c r="E3">
        <v>0.05</v>
      </c>
      <c r="F3">
        <v>0.06</v>
      </c>
      <c r="G3">
        <v>7.0000000000000007E-2</v>
      </c>
      <c r="H3">
        <v>0.08</v>
      </c>
      <c r="I3">
        <v>0.09</v>
      </c>
      <c r="J3">
        <v>0.11</v>
      </c>
      <c r="K3">
        <v>0.12</v>
      </c>
      <c r="L3">
        <v>0.13</v>
      </c>
    </row>
    <row r="4" spans="1:54" x14ac:dyDescent="0.25">
      <c r="A4">
        <v>10</v>
      </c>
      <c r="B4">
        <v>0.03</v>
      </c>
      <c r="C4">
        <v>0.04</v>
      </c>
      <c r="D4">
        <v>0.04</v>
      </c>
      <c r="E4">
        <v>0.05</v>
      </c>
      <c r="F4">
        <v>0.06</v>
      </c>
      <c r="G4">
        <v>0.08</v>
      </c>
      <c r="H4">
        <v>0.09</v>
      </c>
      <c r="I4">
        <v>0.1</v>
      </c>
      <c r="J4">
        <v>0.11</v>
      </c>
      <c r="K4">
        <v>0.13</v>
      </c>
      <c r="L4">
        <v>0.14000000000000001</v>
      </c>
      <c r="M4">
        <v>0.16</v>
      </c>
      <c r="N4">
        <v>0.18</v>
      </c>
    </row>
    <row r="5" spans="1:54" x14ac:dyDescent="0.25">
      <c r="A5">
        <v>11</v>
      </c>
      <c r="B5">
        <v>0.03</v>
      </c>
      <c r="C5">
        <v>0.04</v>
      </c>
      <c r="D5">
        <v>0.05</v>
      </c>
      <c r="E5">
        <v>0.06</v>
      </c>
      <c r="F5">
        <v>7.0000000000000007E-2</v>
      </c>
      <c r="G5">
        <v>0.08</v>
      </c>
      <c r="H5">
        <v>0.09</v>
      </c>
      <c r="I5">
        <v>0.11</v>
      </c>
      <c r="J5">
        <v>0.12</v>
      </c>
      <c r="K5">
        <v>0.14000000000000001</v>
      </c>
      <c r="L5">
        <v>0.15</v>
      </c>
      <c r="M5">
        <v>0.17</v>
      </c>
      <c r="N5">
        <v>0.19</v>
      </c>
      <c r="O5">
        <v>0.21</v>
      </c>
      <c r="P5">
        <v>0.23</v>
      </c>
      <c r="Q5">
        <v>0.25</v>
      </c>
      <c r="R5">
        <v>0.28000000000000003</v>
      </c>
    </row>
    <row r="6" spans="1:54" x14ac:dyDescent="0.25">
      <c r="A6">
        <v>12</v>
      </c>
      <c r="B6">
        <v>0.03</v>
      </c>
      <c r="C6">
        <v>0.04</v>
      </c>
      <c r="D6">
        <v>0.05</v>
      </c>
      <c r="E6">
        <v>0.06</v>
      </c>
      <c r="F6">
        <v>7.0000000000000007E-2</v>
      </c>
      <c r="G6">
        <v>0.09</v>
      </c>
      <c r="H6">
        <v>0.1</v>
      </c>
      <c r="I6">
        <v>0.11</v>
      </c>
      <c r="J6">
        <v>0.13</v>
      </c>
      <c r="K6">
        <v>0.15</v>
      </c>
      <c r="L6">
        <v>0.17</v>
      </c>
      <c r="M6">
        <v>0.18</v>
      </c>
      <c r="N6">
        <v>0.2</v>
      </c>
      <c r="O6">
        <v>0.22</v>
      </c>
      <c r="P6">
        <v>0.25</v>
      </c>
      <c r="Q6">
        <v>0.27</v>
      </c>
      <c r="R6">
        <v>0.28999999999999998</v>
      </c>
      <c r="S6">
        <v>0.32</v>
      </c>
      <c r="T6">
        <v>0.34</v>
      </c>
      <c r="U6">
        <v>0.37</v>
      </c>
      <c r="V6">
        <v>0.4</v>
      </c>
      <c r="W6">
        <v>0.43</v>
      </c>
      <c r="X6">
        <v>0.46</v>
      </c>
    </row>
    <row r="7" spans="1:54" x14ac:dyDescent="0.25">
      <c r="A7">
        <v>13</v>
      </c>
      <c r="B7">
        <v>0.03</v>
      </c>
      <c r="C7">
        <v>0.04</v>
      </c>
      <c r="D7">
        <v>0.05</v>
      </c>
      <c r="E7">
        <v>7.0000000000000007E-2</v>
      </c>
      <c r="F7">
        <v>0.08</v>
      </c>
      <c r="G7">
        <v>0.09</v>
      </c>
      <c r="H7">
        <v>0.11</v>
      </c>
      <c r="I7">
        <v>0.12</v>
      </c>
      <c r="J7">
        <v>0.14000000000000001</v>
      </c>
      <c r="K7">
        <v>0.16</v>
      </c>
      <c r="L7">
        <v>0.18</v>
      </c>
      <c r="M7">
        <v>0.2</v>
      </c>
      <c r="N7">
        <v>0.22</v>
      </c>
      <c r="O7">
        <v>0.24</v>
      </c>
      <c r="P7">
        <v>0.26</v>
      </c>
      <c r="Q7">
        <v>0.28999999999999998</v>
      </c>
      <c r="R7">
        <v>0.31</v>
      </c>
      <c r="S7">
        <v>0.34</v>
      </c>
      <c r="T7">
        <v>0.37</v>
      </c>
      <c r="U7">
        <v>0.39</v>
      </c>
      <c r="V7">
        <v>0.42</v>
      </c>
      <c r="W7">
        <v>0.45</v>
      </c>
      <c r="X7">
        <v>0.49</v>
      </c>
      <c r="Y7">
        <v>0.52</v>
      </c>
      <c r="Z7">
        <v>0.55000000000000004</v>
      </c>
      <c r="AA7">
        <v>0.59</v>
      </c>
      <c r="AB7">
        <v>0.63</v>
      </c>
    </row>
    <row r="8" spans="1:54" x14ac:dyDescent="0.25">
      <c r="A8">
        <v>14</v>
      </c>
      <c r="B8">
        <v>0.04</v>
      </c>
      <c r="C8">
        <v>0.05</v>
      </c>
      <c r="D8">
        <v>0.06</v>
      </c>
      <c r="E8">
        <v>7.0000000000000007E-2</v>
      </c>
      <c r="F8">
        <v>0.08</v>
      </c>
      <c r="G8">
        <v>0.1</v>
      </c>
      <c r="H8">
        <v>0.11</v>
      </c>
      <c r="I8">
        <v>0.13</v>
      </c>
      <c r="J8">
        <v>0.15</v>
      </c>
      <c r="K8">
        <v>0.17</v>
      </c>
      <c r="L8">
        <v>0.19</v>
      </c>
      <c r="M8">
        <v>0.21</v>
      </c>
      <c r="N8">
        <v>0.23</v>
      </c>
      <c r="O8">
        <v>0.25</v>
      </c>
      <c r="P8">
        <v>0.28000000000000003</v>
      </c>
      <c r="Q8">
        <v>0.3</v>
      </c>
      <c r="R8">
        <v>0.33</v>
      </c>
      <c r="S8">
        <v>0.36</v>
      </c>
      <c r="T8">
        <v>0.39</v>
      </c>
      <c r="U8">
        <v>0.42</v>
      </c>
      <c r="V8">
        <v>0.45</v>
      </c>
      <c r="W8">
        <v>0.48</v>
      </c>
      <c r="X8">
        <v>0.51</v>
      </c>
      <c r="Y8">
        <v>0.55000000000000004</v>
      </c>
      <c r="Z8">
        <v>0.59</v>
      </c>
      <c r="AA8">
        <v>0.62</v>
      </c>
      <c r="AB8">
        <v>0.66</v>
      </c>
      <c r="AC8">
        <v>0.7</v>
      </c>
      <c r="AD8">
        <v>0.74</v>
      </c>
    </row>
    <row r="9" spans="1:54" x14ac:dyDescent="0.25">
      <c r="A9">
        <v>15</v>
      </c>
      <c r="C9">
        <v>0.05</v>
      </c>
      <c r="D9">
        <v>0.06</v>
      </c>
      <c r="E9">
        <v>7.0000000000000007E-2</v>
      </c>
      <c r="F9">
        <v>0.09</v>
      </c>
      <c r="G9">
        <v>0.1</v>
      </c>
      <c r="H9">
        <v>0.12</v>
      </c>
      <c r="I9">
        <v>0.14000000000000001</v>
      </c>
      <c r="J9">
        <v>0.15</v>
      </c>
      <c r="K9">
        <v>0.17</v>
      </c>
      <c r="L9">
        <v>0.2</v>
      </c>
      <c r="M9">
        <v>0.22</v>
      </c>
      <c r="N9">
        <v>0.24</v>
      </c>
      <c r="O9">
        <v>0.27</v>
      </c>
      <c r="P9">
        <v>0.28999999999999998</v>
      </c>
      <c r="Q9">
        <v>0.32</v>
      </c>
      <c r="R9">
        <v>0.35</v>
      </c>
      <c r="S9">
        <v>0.38</v>
      </c>
      <c r="T9">
        <v>0.41</v>
      </c>
      <c r="U9">
        <v>0.44</v>
      </c>
      <c r="V9">
        <v>0.47</v>
      </c>
      <c r="W9">
        <v>0.51</v>
      </c>
      <c r="X9">
        <v>0.54</v>
      </c>
      <c r="Y9">
        <v>0.57999999999999996</v>
      </c>
      <c r="Z9">
        <v>0.62</v>
      </c>
      <c r="AA9">
        <v>0.66</v>
      </c>
      <c r="AB9">
        <v>0.7</v>
      </c>
      <c r="AC9">
        <v>0.74</v>
      </c>
      <c r="AD9">
        <v>0.78</v>
      </c>
      <c r="AE9">
        <v>0.83</v>
      </c>
      <c r="AF9">
        <v>0.87</v>
      </c>
      <c r="AG9">
        <v>0.92</v>
      </c>
      <c r="AH9">
        <v>0.96</v>
      </c>
    </row>
    <row r="10" spans="1:54" x14ac:dyDescent="0.25">
      <c r="A10">
        <v>16</v>
      </c>
      <c r="D10">
        <v>0.06</v>
      </c>
      <c r="E10">
        <v>0.08</v>
      </c>
      <c r="F10">
        <v>0.09</v>
      </c>
      <c r="G10">
        <v>0.11</v>
      </c>
      <c r="H10">
        <v>0.12</v>
      </c>
      <c r="I10">
        <v>0.14000000000000001</v>
      </c>
      <c r="J10">
        <v>0.16</v>
      </c>
      <c r="K10">
        <v>0.18</v>
      </c>
      <c r="L10">
        <v>0.21</v>
      </c>
      <c r="M10">
        <v>0.23</v>
      </c>
      <c r="N10">
        <v>0.25</v>
      </c>
      <c r="O10">
        <v>0.28000000000000003</v>
      </c>
      <c r="P10">
        <v>0.31</v>
      </c>
      <c r="Q10">
        <v>0.34</v>
      </c>
      <c r="R10">
        <v>0.36</v>
      </c>
      <c r="S10">
        <v>0.4</v>
      </c>
      <c r="T10">
        <v>0.43</v>
      </c>
      <c r="U10">
        <v>0.46</v>
      </c>
      <c r="V10">
        <v>0.5</v>
      </c>
      <c r="W10">
        <v>0.53</v>
      </c>
      <c r="X10">
        <v>0.56999999999999995</v>
      </c>
      <c r="Y10">
        <v>0.61</v>
      </c>
      <c r="Z10">
        <v>0.65</v>
      </c>
      <c r="AA10">
        <v>0.69</v>
      </c>
      <c r="AB10">
        <v>0.73</v>
      </c>
      <c r="AC10">
        <v>0.78</v>
      </c>
      <c r="AD10">
        <v>0.82</v>
      </c>
      <c r="AE10">
        <v>0.87</v>
      </c>
      <c r="AF10">
        <v>0.92</v>
      </c>
      <c r="AG10">
        <v>0.96</v>
      </c>
      <c r="AH10">
        <v>1.01</v>
      </c>
      <c r="AI10">
        <v>1.07</v>
      </c>
      <c r="AJ10">
        <v>1.1200000000000001</v>
      </c>
      <c r="AK10">
        <v>1.17</v>
      </c>
      <c r="AL10">
        <v>1.23</v>
      </c>
    </row>
    <row r="11" spans="1:54" x14ac:dyDescent="0.25">
      <c r="A11">
        <v>17</v>
      </c>
      <c r="E11">
        <v>0.08</v>
      </c>
      <c r="F11">
        <v>0.1</v>
      </c>
      <c r="G11">
        <v>0.11</v>
      </c>
      <c r="H11">
        <v>0.13</v>
      </c>
      <c r="I11">
        <v>0.15</v>
      </c>
      <c r="J11">
        <v>0.17</v>
      </c>
      <c r="K11">
        <v>0.19</v>
      </c>
      <c r="L11">
        <v>0.22</v>
      </c>
      <c r="M11">
        <v>0.24</v>
      </c>
      <c r="N11">
        <v>0.27</v>
      </c>
      <c r="O11">
        <v>0.28999999999999998</v>
      </c>
      <c r="P11">
        <v>0.32</v>
      </c>
      <c r="Q11">
        <v>0.35</v>
      </c>
      <c r="R11">
        <v>0.38</v>
      </c>
      <c r="S11">
        <v>0.42</v>
      </c>
      <c r="T11">
        <v>0.45</v>
      </c>
      <c r="U11">
        <v>0.48</v>
      </c>
      <c r="V11">
        <v>0.52</v>
      </c>
      <c r="W11">
        <v>0.56000000000000005</v>
      </c>
      <c r="X11">
        <v>0.6</v>
      </c>
      <c r="Y11">
        <v>0.64</v>
      </c>
      <c r="Z11">
        <v>0.68</v>
      </c>
      <c r="AA11">
        <v>0.72</v>
      </c>
      <c r="AB11">
        <v>0.77</v>
      </c>
      <c r="AC11">
        <v>0.81</v>
      </c>
      <c r="AD11">
        <v>0.86</v>
      </c>
      <c r="AE11">
        <v>0.91</v>
      </c>
      <c r="AF11">
        <v>0.96</v>
      </c>
      <c r="AG11">
        <v>1.01</v>
      </c>
      <c r="AH11">
        <v>1.06</v>
      </c>
      <c r="AI11">
        <v>1.1200000000000001</v>
      </c>
      <c r="AJ11">
        <v>1.17</v>
      </c>
      <c r="AK11">
        <v>1.23</v>
      </c>
      <c r="AL11">
        <v>1.29</v>
      </c>
      <c r="AM11">
        <v>1.34</v>
      </c>
      <c r="AN11">
        <v>1.41</v>
      </c>
    </row>
    <row r="12" spans="1:54" x14ac:dyDescent="0.25">
      <c r="A12">
        <v>18</v>
      </c>
      <c r="F12">
        <v>0.1</v>
      </c>
      <c r="G12">
        <v>0.12</v>
      </c>
      <c r="H12">
        <v>0.14000000000000001</v>
      </c>
      <c r="I12">
        <v>0.16</v>
      </c>
      <c r="J12">
        <v>0.18</v>
      </c>
      <c r="K12">
        <v>0.2</v>
      </c>
      <c r="L12">
        <v>0.23</v>
      </c>
      <c r="M12">
        <v>0.25</v>
      </c>
      <c r="N12">
        <v>0.28000000000000003</v>
      </c>
      <c r="O12">
        <v>0.31</v>
      </c>
      <c r="P12">
        <v>0.34</v>
      </c>
      <c r="Q12">
        <v>0.37</v>
      </c>
      <c r="R12">
        <v>0.4</v>
      </c>
      <c r="S12">
        <v>0.43</v>
      </c>
      <c r="T12">
        <v>0.47</v>
      </c>
      <c r="U12">
        <v>0.51</v>
      </c>
      <c r="V12">
        <v>0.54</v>
      </c>
      <c r="W12">
        <v>0.57999999999999996</v>
      </c>
      <c r="X12">
        <v>0.63</v>
      </c>
      <c r="Y12">
        <v>0.67</v>
      </c>
      <c r="Z12">
        <v>0.71</v>
      </c>
      <c r="AA12">
        <v>0.76</v>
      </c>
      <c r="AB12">
        <v>0.8</v>
      </c>
      <c r="AC12">
        <v>0.85</v>
      </c>
      <c r="AD12">
        <v>0.9</v>
      </c>
      <c r="AE12">
        <v>0.95</v>
      </c>
      <c r="AF12">
        <v>1</v>
      </c>
      <c r="AG12">
        <v>1.06</v>
      </c>
      <c r="AH12">
        <v>1.1100000000000001</v>
      </c>
      <c r="AI12">
        <v>1.17</v>
      </c>
      <c r="AJ12">
        <v>1.23</v>
      </c>
      <c r="AK12">
        <v>1.28</v>
      </c>
      <c r="AL12">
        <v>1.34</v>
      </c>
      <c r="AM12">
        <v>1.41</v>
      </c>
      <c r="AN12">
        <v>1.47</v>
      </c>
      <c r="AO12">
        <v>1.53</v>
      </c>
      <c r="AP12">
        <v>1.6</v>
      </c>
      <c r="AQ12">
        <v>1.67</v>
      </c>
      <c r="AR12">
        <v>1.74</v>
      </c>
    </row>
    <row r="13" spans="1:54" x14ac:dyDescent="0.25">
      <c r="A13">
        <v>19</v>
      </c>
      <c r="G13">
        <v>0.12</v>
      </c>
      <c r="H13">
        <v>0.14000000000000001</v>
      </c>
      <c r="I13">
        <v>0.16</v>
      </c>
      <c r="J13">
        <v>0.19</v>
      </c>
      <c r="K13">
        <v>0.21</v>
      </c>
      <c r="L13">
        <v>0.23</v>
      </c>
      <c r="M13">
        <v>0.26</v>
      </c>
      <c r="N13">
        <v>0.28999999999999998</v>
      </c>
      <c r="O13">
        <v>0.32</v>
      </c>
      <c r="P13">
        <v>0.35</v>
      </c>
      <c r="Q13">
        <v>0.38</v>
      </c>
      <c r="R13">
        <v>0.42</v>
      </c>
      <c r="S13">
        <v>0.45</v>
      </c>
      <c r="T13">
        <v>0.49</v>
      </c>
      <c r="U13">
        <v>0.53</v>
      </c>
      <c r="V13">
        <v>0.56999999999999995</v>
      </c>
      <c r="W13">
        <v>0.61</v>
      </c>
      <c r="X13">
        <v>0.65</v>
      </c>
      <c r="Y13">
        <v>0.7</v>
      </c>
      <c r="Z13">
        <v>0.74</v>
      </c>
      <c r="AA13">
        <v>0.79</v>
      </c>
      <c r="AB13">
        <v>0.84</v>
      </c>
      <c r="AC13">
        <v>0.89</v>
      </c>
      <c r="AD13">
        <v>0.94</v>
      </c>
      <c r="AE13">
        <v>0.99</v>
      </c>
      <c r="AF13">
        <v>1.05</v>
      </c>
      <c r="AG13">
        <v>1.1000000000000001</v>
      </c>
      <c r="AH13">
        <v>1.1599999999999999</v>
      </c>
      <c r="AI13">
        <v>1.22</v>
      </c>
      <c r="AJ13">
        <v>1.28</v>
      </c>
      <c r="AK13">
        <v>1.34</v>
      </c>
      <c r="AL13">
        <v>1.4</v>
      </c>
      <c r="AM13">
        <v>1.47</v>
      </c>
      <c r="AN13">
        <v>1.53</v>
      </c>
      <c r="AO13">
        <v>1.6</v>
      </c>
      <c r="AP13">
        <v>1.67</v>
      </c>
      <c r="AQ13">
        <v>1.74</v>
      </c>
      <c r="AR13">
        <v>1.81</v>
      </c>
      <c r="AS13">
        <v>1.89</v>
      </c>
      <c r="AT13">
        <v>1.96</v>
      </c>
    </row>
    <row r="14" spans="1:54" x14ac:dyDescent="0.25">
      <c r="A14">
        <v>20</v>
      </c>
      <c r="H14">
        <v>0.15</v>
      </c>
      <c r="I14">
        <v>0.17</v>
      </c>
      <c r="J14">
        <v>0.19</v>
      </c>
      <c r="K14">
        <v>0.22</v>
      </c>
      <c r="L14">
        <v>0.24</v>
      </c>
      <c r="M14">
        <v>0.27</v>
      </c>
      <c r="N14">
        <v>0.3</v>
      </c>
      <c r="O14">
        <v>0.33</v>
      </c>
      <c r="P14">
        <v>0.37</v>
      </c>
      <c r="Q14">
        <v>0.4</v>
      </c>
      <c r="R14">
        <v>0.43</v>
      </c>
      <c r="S14">
        <v>0.47</v>
      </c>
      <c r="T14">
        <v>0.51</v>
      </c>
      <c r="U14">
        <v>0.55000000000000004</v>
      </c>
      <c r="V14">
        <v>0.59</v>
      </c>
      <c r="W14">
        <v>0.63</v>
      </c>
      <c r="X14">
        <v>0.68</v>
      </c>
      <c r="Y14">
        <v>0.72999999999999898</v>
      </c>
      <c r="Z14">
        <v>0.77</v>
      </c>
      <c r="AA14">
        <v>0.82</v>
      </c>
      <c r="AB14">
        <v>0.87</v>
      </c>
      <c r="AC14">
        <v>0.92</v>
      </c>
      <c r="AD14">
        <v>0.98</v>
      </c>
      <c r="AE14">
        <v>1.03</v>
      </c>
      <c r="AF14">
        <v>1.0900000000000001</v>
      </c>
      <c r="AG14">
        <v>1.1499999999999999</v>
      </c>
      <c r="AH14">
        <v>1.21</v>
      </c>
      <c r="AI14">
        <v>1.27</v>
      </c>
      <c r="AJ14">
        <v>1.33</v>
      </c>
      <c r="AK14">
        <v>1.4</v>
      </c>
      <c r="AL14">
        <v>1.46</v>
      </c>
      <c r="AM14">
        <v>1.53</v>
      </c>
      <c r="AN14">
        <v>1.59</v>
      </c>
      <c r="AO14">
        <v>1.67</v>
      </c>
      <c r="AP14">
        <v>1.74</v>
      </c>
      <c r="AQ14">
        <v>1.81</v>
      </c>
      <c r="AR14">
        <v>1.89</v>
      </c>
      <c r="AS14">
        <v>1.96</v>
      </c>
      <c r="AT14">
        <v>2.04</v>
      </c>
      <c r="AU14">
        <v>2.12</v>
      </c>
      <c r="AV14">
        <v>2.2000000000000002</v>
      </c>
    </row>
    <row r="15" spans="1:54" x14ac:dyDescent="0.25">
      <c r="A15">
        <v>21</v>
      </c>
      <c r="H15">
        <v>0.15</v>
      </c>
      <c r="I15">
        <v>0.18</v>
      </c>
      <c r="J15">
        <v>0.2</v>
      </c>
      <c r="K15">
        <v>0.23</v>
      </c>
      <c r="L15">
        <v>0.25</v>
      </c>
      <c r="M15">
        <v>0.28000000000000003</v>
      </c>
      <c r="N15">
        <v>0.31</v>
      </c>
      <c r="O15">
        <v>0.35</v>
      </c>
      <c r="P15">
        <v>0.38</v>
      </c>
      <c r="Q15">
        <v>0.42</v>
      </c>
      <c r="R15">
        <v>0.45</v>
      </c>
      <c r="S15">
        <v>0.49</v>
      </c>
      <c r="T15">
        <v>0.53</v>
      </c>
      <c r="U15">
        <v>0.56999999999999995</v>
      </c>
      <c r="V15">
        <v>0.62</v>
      </c>
      <c r="W15">
        <v>0.66</v>
      </c>
      <c r="X15">
        <v>0.71</v>
      </c>
      <c r="Y15">
        <v>0.75</v>
      </c>
      <c r="Z15">
        <v>0.8</v>
      </c>
      <c r="AA15">
        <v>0.85</v>
      </c>
      <c r="AB15">
        <v>0.91</v>
      </c>
      <c r="AC15">
        <v>0.96</v>
      </c>
      <c r="AD15">
        <v>1.02</v>
      </c>
      <c r="AE15">
        <v>1.07</v>
      </c>
      <c r="AF15">
        <v>1.1299999999999999</v>
      </c>
      <c r="AG15">
        <v>1.19</v>
      </c>
      <c r="AH15">
        <v>1.26</v>
      </c>
      <c r="AI15">
        <v>1.32</v>
      </c>
      <c r="AJ15">
        <v>1.38</v>
      </c>
      <c r="AK15">
        <v>1.45</v>
      </c>
      <c r="AL15">
        <v>1.52</v>
      </c>
      <c r="AM15">
        <v>1.59</v>
      </c>
      <c r="AN15">
        <v>1.66</v>
      </c>
      <c r="AO15">
        <v>1.73</v>
      </c>
      <c r="AP15">
        <v>1.81</v>
      </c>
      <c r="AQ15">
        <v>1.88</v>
      </c>
      <c r="AR15">
        <v>1.96</v>
      </c>
      <c r="AS15">
        <v>2.04</v>
      </c>
      <c r="AT15">
        <v>2.12</v>
      </c>
      <c r="AU15">
        <v>2.21</v>
      </c>
      <c r="AV15">
        <v>2.29</v>
      </c>
      <c r="AW15">
        <v>2.37</v>
      </c>
      <c r="AX15">
        <v>2.46</v>
      </c>
    </row>
    <row r="16" spans="1:54" x14ac:dyDescent="0.25">
      <c r="A16">
        <v>22</v>
      </c>
      <c r="I16">
        <v>0.18</v>
      </c>
      <c r="J16">
        <v>0.21</v>
      </c>
      <c r="K16">
        <v>0.24</v>
      </c>
      <c r="L16">
        <v>0.26</v>
      </c>
      <c r="M16">
        <v>0.28999999999999998</v>
      </c>
      <c r="N16">
        <v>0.33</v>
      </c>
      <c r="O16">
        <v>0.36</v>
      </c>
      <c r="P16">
        <v>0.39</v>
      </c>
      <c r="Q16">
        <v>0.43</v>
      </c>
      <c r="R16">
        <v>0.47</v>
      </c>
      <c r="S16">
        <v>0.51</v>
      </c>
      <c r="T16">
        <v>0.55000000000000004</v>
      </c>
      <c r="U16">
        <v>0.59</v>
      </c>
      <c r="V16">
        <v>0.64</v>
      </c>
      <c r="W16">
        <v>0.69</v>
      </c>
      <c r="X16">
        <v>0.73</v>
      </c>
      <c r="Y16">
        <v>0.78</v>
      </c>
      <c r="Z16">
        <v>0.83</v>
      </c>
      <c r="AA16">
        <v>0.89</v>
      </c>
      <c r="AB16">
        <v>0.94</v>
      </c>
      <c r="AC16">
        <v>1</v>
      </c>
      <c r="AD16">
        <v>1.06</v>
      </c>
      <c r="AE16">
        <v>1.1200000000000001</v>
      </c>
      <c r="AF16">
        <v>1.18</v>
      </c>
      <c r="AG16">
        <v>1.24</v>
      </c>
      <c r="AH16">
        <v>1.3</v>
      </c>
      <c r="AI16">
        <v>1.37</v>
      </c>
      <c r="AJ16">
        <v>1.44</v>
      </c>
      <c r="AK16">
        <v>1.51</v>
      </c>
      <c r="AL16">
        <v>1.58</v>
      </c>
      <c r="AM16">
        <v>1.65</v>
      </c>
      <c r="AN16">
        <v>1.72</v>
      </c>
      <c r="AO16">
        <v>1.8</v>
      </c>
      <c r="AP16">
        <v>1.88</v>
      </c>
      <c r="AQ16">
        <v>1.96</v>
      </c>
      <c r="AR16">
        <v>2.04</v>
      </c>
      <c r="AS16">
        <v>2.12</v>
      </c>
      <c r="AT16">
        <v>2.2000000000000002</v>
      </c>
      <c r="AU16">
        <v>2.29</v>
      </c>
      <c r="AV16">
        <v>2.38</v>
      </c>
      <c r="AW16">
        <v>2.4700000000000002</v>
      </c>
      <c r="AX16">
        <v>2.56</v>
      </c>
      <c r="AY16">
        <v>2.65</v>
      </c>
      <c r="AZ16">
        <v>2.74</v>
      </c>
    </row>
    <row r="17" spans="1:54" x14ac:dyDescent="0.25">
      <c r="A17">
        <v>23</v>
      </c>
      <c r="I17">
        <v>0.19</v>
      </c>
      <c r="J17">
        <v>0.22</v>
      </c>
      <c r="K17">
        <v>0.24</v>
      </c>
      <c r="L17">
        <v>0.27</v>
      </c>
      <c r="M17">
        <v>0.31</v>
      </c>
      <c r="N17">
        <v>0.34</v>
      </c>
      <c r="O17">
        <v>0.37</v>
      </c>
      <c r="P17">
        <v>0.41</v>
      </c>
      <c r="Q17">
        <v>0.45</v>
      </c>
      <c r="R17">
        <v>0.49</v>
      </c>
      <c r="S17">
        <v>0.53</v>
      </c>
      <c r="T17">
        <v>0.56999999999999995</v>
      </c>
      <c r="U17">
        <v>0.62</v>
      </c>
      <c r="V17">
        <v>0.66</v>
      </c>
      <c r="W17">
        <v>0.71</v>
      </c>
      <c r="X17">
        <v>0.76</v>
      </c>
      <c r="Y17">
        <v>0.81</v>
      </c>
      <c r="Z17">
        <v>0.87</v>
      </c>
      <c r="AA17">
        <v>0.92</v>
      </c>
      <c r="AB17">
        <v>0.98</v>
      </c>
      <c r="AC17">
        <v>1.04</v>
      </c>
      <c r="AD17">
        <v>1.1000000000000001</v>
      </c>
      <c r="AE17">
        <v>1.1599999999999999</v>
      </c>
      <c r="AF17">
        <v>1.22</v>
      </c>
      <c r="AG17">
        <v>1.29</v>
      </c>
      <c r="AH17">
        <v>1.35</v>
      </c>
      <c r="AI17">
        <v>1.42</v>
      </c>
      <c r="AJ17">
        <v>1.49</v>
      </c>
      <c r="AK17">
        <v>1.56</v>
      </c>
      <c r="AL17">
        <v>1.64</v>
      </c>
      <c r="AM17">
        <v>1.71</v>
      </c>
      <c r="AN17">
        <v>1.79</v>
      </c>
      <c r="AO17">
        <v>1.87</v>
      </c>
      <c r="AP17">
        <v>1.95</v>
      </c>
      <c r="AQ17">
        <v>2.0299999999999998</v>
      </c>
      <c r="AR17">
        <v>2.11</v>
      </c>
      <c r="AS17">
        <v>2.2000000000000002</v>
      </c>
      <c r="AT17">
        <v>2.2799999999999998</v>
      </c>
      <c r="AU17">
        <v>2.37</v>
      </c>
      <c r="AV17">
        <v>2.46</v>
      </c>
      <c r="AW17">
        <v>2.56</v>
      </c>
      <c r="AX17">
        <v>2.65</v>
      </c>
      <c r="AY17">
        <v>2.75</v>
      </c>
      <c r="AZ17">
        <v>2.84</v>
      </c>
      <c r="BA17">
        <v>2.94</v>
      </c>
      <c r="BB17">
        <v>3.04</v>
      </c>
    </row>
    <row r="18" spans="1:54" x14ac:dyDescent="0.25">
      <c r="A18">
        <v>24</v>
      </c>
      <c r="J18">
        <v>0.22</v>
      </c>
      <c r="K18">
        <v>0.25</v>
      </c>
      <c r="L18">
        <v>0.28000000000000003</v>
      </c>
      <c r="M18">
        <v>0.32</v>
      </c>
      <c r="N18">
        <v>0.35</v>
      </c>
      <c r="O18">
        <v>0.39</v>
      </c>
      <c r="P18">
        <v>0.42</v>
      </c>
      <c r="Q18">
        <v>0.46</v>
      </c>
      <c r="R18">
        <v>0.5</v>
      </c>
      <c r="S18">
        <v>0.55000000000000004</v>
      </c>
      <c r="T18">
        <v>0.59</v>
      </c>
      <c r="U18">
        <v>0.64</v>
      </c>
      <c r="V18">
        <v>0.69</v>
      </c>
      <c r="W18">
        <v>0.74</v>
      </c>
      <c r="X18">
        <v>0.79</v>
      </c>
      <c r="Y18">
        <v>0.84</v>
      </c>
      <c r="Z18">
        <v>0.9</v>
      </c>
      <c r="AA18">
        <v>0.95</v>
      </c>
      <c r="AB18">
        <v>1.01</v>
      </c>
      <c r="AC18">
        <v>1.07</v>
      </c>
      <c r="AD18">
        <v>1.1299999999999999</v>
      </c>
      <c r="AE18">
        <v>1.2</v>
      </c>
      <c r="AF18">
        <v>1.26</v>
      </c>
      <c r="AG18">
        <v>1.33</v>
      </c>
      <c r="AH18">
        <v>1.4</v>
      </c>
      <c r="AI18">
        <v>1.47</v>
      </c>
      <c r="AJ18">
        <v>1.54</v>
      </c>
      <c r="AK18">
        <v>1.62</v>
      </c>
      <c r="AL18">
        <v>1.69</v>
      </c>
      <c r="AM18">
        <v>1.77</v>
      </c>
      <c r="AN18">
        <v>1.85</v>
      </c>
      <c r="AO18">
        <v>1.93</v>
      </c>
      <c r="AP18">
        <v>2.02</v>
      </c>
      <c r="AQ18">
        <v>2.1</v>
      </c>
      <c r="AR18">
        <v>2.19</v>
      </c>
      <c r="AS18">
        <v>2.2799999999999998</v>
      </c>
      <c r="AT18">
        <v>2.37</v>
      </c>
      <c r="AU18">
        <v>2.46</v>
      </c>
      <c r="AV18">
        <v>2.5499999999999998</v>
      </c>
      <c r="AW18">
        <v>2.65</v>
      </c>
      <c r="AX18">
        <v>2.74</v>
      </c>
      <c r="AY18">
        <v>2.84</v>
      </c>
      <c r="AZ18">
        <v>2.94</v>
      </c>
      <c r="BA18">
        <v>3.05</v>
      </c>
      <c r="BB18">
        <v>3.15</v>
      </c>
    </row>
    <row r="19" spans="1:54" x14ac:dyDescent="0.25">
      <c r="A19">
        <v>25</v>
      </c>
      <c r="K19">
        <v>0.26</v>
      </c>
      <c r="L19">
        <v>0.28999999999999998</v>
      </c>
      <c r="M19">
        <v>0.33</v>
      </c>
      <c r="N19">
        <v>0.36</v>
      </c>
      <c r="O19">
        <v>0.4</v>
      </c>
      <c r="P19">
        <v>0.44</v>
      </c>
      <c r="Q19">
        <v>0.48</v>
      </c>
      <c r="R19">
        <v>0.52</v>
      </c>
      <c r="S19">
        <v>0.56999999999999995</v>
      </c>
      <c r="T19">
        <v>0.61</v>
      </c>
      <c r="U19">
        <v>0.66</v>
      </c>
      <c r="V19">
        <v>0.71</v>
      </c>
      <c r="W19">
        <v>0.76</v>
      </c>
      <c r="X19">
        <v>0.81</v>
      </c>
      <c r="Y19">
        <v>0.87</v>
      </c>
      <c r="Z19">
        <v>0.93</v>
      </c>
      <c r="AA19">
        <v>0.99</v>
      </c>
      <c r="AB19">
        <v>1.05</v>
      </c>
      <c r="AC19">
        <v>1.1100000000000001</v>
      </c>
      <c r="AD19">
        <v>1.17</v>
      </c>
      <c r="AE19">
        <v>1.24</v>
      </c>
      <c r="AF19">
        <v>1.31</v>
      </c>
      <c r="AG19">
        <v>1.38</v>
      </c>
      <c r="AH19">
        <v>1.45</v>
      </c>
      <c r="AI19">
        <v>1.52</v>
      </c>
      <c r="AJ19">
        <v>1.6</v>
      </c>
      <c r="AK19">
        <v>1.67</v>
      </c>
      <c r="AL19">
        <v>1.75</v>
      </c>
      <c r="AM19">
        <v>1.83</v>
      </c>
      <c r="AN19">
        <v>1.91</v>
      </c>
      <c r="AO19">
        <v>2</v>
      </c>
      <c r="AP19">
        <v>2.08</v>
      </c>
      <c r="AQ19">
        <v>2.17</v>
      </c>
      <c r="AR19">
        <v>2.2599999999999998</v>
      </c>
      <c r="AS19">
        <v>2.35</v>
      </c>
      <c r="AT19">
        <v>2.4500000000000002</v>
      </c>
      <c r="AU19">
        <v>2.54</v>
      </c>
      <c r="AV19">
        <v>2.64</v>
      </c>
      <c r="AW19">
        <v>2.74</v>
      </c>
      <c r="AX19">
        <v>2.84</v>
      </c>
      <c r="AY19">
        <v>2.94</v>
      </c>
      <c r="AZ19">
        <v>3.04</v>
      </c>
      <c r="BA19">
        <v>3.15</v>
      </c>
      <c r="BB19">
        <v>3.26</v>
      </c>
    </row>
    <row r="20" spans="1:54" x14ac:dyDescent="0.25">
      <c r="A20">
        <v>26</v>
      </c>
      <c r="L20">
        <v>0.3</v>
      </c>
      <c r="M20">
        <v>0.34</v>
      </c>
      <c r="N20">
        <v>0.37</v>
      </c>
      <c r="O20">
        <v>0.41</v>
      </c>
      <c r="P20">
        <v>0.45</v>
      </c>
      <c r="Q20">
        <v>0.49</v>
      </c>
      <c r="R20">
        <v>0.54</v>
      </c>
      <c r="S20">
        <v>0.57999999999999996</v>
      </c>
      <c r="T20">
        <v>0.63</v>
      </c>
      <c r="U20">
        <v>0.68</v>
      </c>
      <c r="V20">
        <v>0.73</v>
      </c>
      <c r="W20">
        <v>0.79</v>
      </c>
      <c r="X20">
        <v>0.84</v>
      </c>
      <c r="Y20">
        <v>0.9</v>
      </c>
      <c r="Z20">
        <v>0.96</v>
      </c>
      <c r="AA20">
        <v>1.02</v>
      </c>
      <c r="AB20">
        <v>1.08</v>
      </c>
      <c r="AC20">
        <v>1.1399999999999999</v>
      </c>
      <c r="AD20">
        <v>1.21</v>
      </c>
      <c r="AE20">
        <v>1.28</v>
      </c>
      <c r="AF20">
        <v>1.35</v>
      </c>
      <c r="AG20">
        <v>1.42</v>
      </c>
      <c r="AH20">
        <v>1.5</v>
      </c>
      <c r="AI20">
        <v>1.57</v>
      </c>
      <c r="AJ20">
        <v>1.65</v>
      </c>
      <c r="AK20">
        <v>1.73</v>
      </c>
      <c r="AL20">
        <v>1.81</v>
      </c>
      <c r="AM20">
        <v>1.89</v>
      </c>
      <c r="AN20">
        <v>1.98</v>
      </c>
      <c r="AO20">
        <v>2.06</v>
      </c>
      <c r="AP20">
        <v>2.15</v>
      </c>
      <c r="AQ20">
        <v>2.2400000000000002</v>
      </c>
      <c r="AR20">
        <v>2.34</v>
      </c>
      <c r="AS20">
        <v>2.4300000000000002</v>
      </c>
      <c r="AT20">
        <v>2.5299999999999998</v>
      </c>
      <c r="AU20">
        <v>2.63</v>
      </c>
      <c r="AV20">
        <v>2.73</v>
      </c>
      <c r="AW20">
        <v>2.83</v>
      </c>
      <c r="AX20">
        <v>2.93</v>
      </c>
      <c r="AY20">
        <v>3.04</v>
      </c>
      <c r="AZ20">
        <v>3.14</v>
      </c>
      <c r="BA20">
        <v>3.25</v>
      </c>
      <c r="BB20">
        <v>3.36</v>
      </c>
    </row>
    <row r="21" spans="1:54" x14ac:dyDescent="0.25">
      <c r="A21">
        <v>27</v>
      </c>
      <c r="M21">
        <v>0.35</v>
      </c>
      <c r="N21">
        <v>0.39</v>
      </c>
      <c r="O21">
        <v>0.43</v>
      </c>
      <c r="P21">
        <v>0.47</v>
      </c>
      <c r="Q21">
        <v>0.51</v>
      </c>
      <c r="R21">
        <v>0.56000000000000005</v>
      </c>
      <c r="S21">
        <v>0.6</v>
      </c>
      <c r="T21">
        <v>0.65</v>
      </c>
      <c r="U21">
        <v>0.7</v>
      </c>
      <c r="V21">
        <v>0.76</v>
      </c>
      <c r="W21">
        <v>0.81</v>
      </c>
      <c r="X21">
        <v>0.87</v>
      </c>
      <c r="Y21">
        <v>0.93</v>
      </c>
      <c r="Z21">
        <v>0.99</v>
      </c>
      <c r="AA21">
        <v>1.05</v>
      </c>
      <c r="AB21">
        <v>1.1100000000000001</v>
      </c>
      <c r="AC21">
        <v>1.18</v>
      </c>
      <c r="AD21">
        <v>1.25</v>
      </c>
      <c r="AE21">
        <v>1.32</v>
      </c>
      <c r="AF21">
        <v>1.39</v>
      </c>
      <c r="AG21">
        <v>1.47</v>
      </c>
      <c r="AH21">
        <v>1.54</v>
      </c>
      <c r="AI21">
        <v>1.62</v>
      </c>
      <c r="AJ21">
        <v>1.7</v>
      </c>
      <c r="AK21">
        <v>1.78</v>
      </c>
      <c r="AL21">
        <v>1.87</v>
      </c>
      <c r="AM21">
        <v>1.95</v>
      </c>
      <c r="AN21">
        <v>2.04</v>
      </c>
      <c r="AO21">
        <v>2.13</v>
      </c>
      <c r="AP21">
        <v>2.2200000000000002</v>
      </c>
      <c r="AQ21">
        <v>2.3199999999999998</v>
      </c>
      <c r="AR21">
        <v>2.41</v>
      </c>
      <c r="AS21">
        <v>2.5099999999999998</v>
      </c>
      <c r="AT21">
        <v>2.61</v>
      </c>
      <c r="AU21">
        <v>2.71</v>
      </c>
      <c r="AV21">
        <v>2.81</v>
      </c>
      <c r="AW21">
        <v>2.92</v>
      </c>
      <c r="AX21">
        <v>3.02</v>
      </c>
      <c r="AY21">
        <v>3.13</v>
      </c>
      <c r="AZ21">
        <v>3.24</v>
      </c>
      <c r="BA21">
        <v>3.36</v>
      </c>
      <c r="BB21">
        <v>3.47</v>
      </c>
    </row>
    <row r="22" spans="1:54" x14ac:dyDescent="0.25">
      <c r="A22">
        <v>28</v>
      </c>
      <c r="N22">
        <v>0.4</v>
      </c>
      <c r="O22">
        <v>0.44</v>
      </c>
      <c r="P22">
        <v>0.48</v>
      </c>
      <c r="Q22">
        <v>0.53</v>
      </c>
      <c r="R22">
        <v>0.56999999999999995</v>
      </c>
      <c r="S22">
        <v>0.62</v>
      </c>
      <c r="T22">
        <v>0.67</v>
      </c>
      <c r="U22">
        <v>0.72</v>
      </c>
      <c r="V22">
        <v>0.78</v>
      </c>
      <c r="W22">
        <v>0.84</v>
      </c>
      <c r="X22">
        <v>0.89</v>
      </c>
      <c r="Y22">
        <v>0.96</v>
      </c>
      <c r="Z22">
        <v>1.02</v>
      </c>
      <c r="AA22">
        <v>1.08</v>
      </c>
      <c r="AB22">
        <v>1.1499999999999999</v>
      </c>
      <c r="AC22">
        <v>1.22</v>
      </c>
      <c r="AD22">
        <v>1.29</v>
      </c>
      <c r="AE22">
        <v>1.36</v>
      </c>
      <c r="AF22">
        <v>1.44</v>
      </c>
      <c r="AG22">
        <v>1.51</v>
      </c>
      <c r="AH22">
        <v>1.59</v>
      </c>
      <c r="AI22">
        <v>1.67</v>
      </c>
      <c r="AJ22">
        <v>1.75</v>
      </c>
      <c r="AK22">
        <v>1.84</v>
      </c>
      <c r="AL22">
        <v>1.92</v>
      </c>
      <c r="AM22">
        <v>2.0099999999999998</v>
      </c>
      <c r="AN22">
        <v>2.1</v>
      </c>
      <c r="AO22">
        <v>2.2000000000000002</v>
      </c>
      <c r="AP22">
        <v>2.29</v>
      </c>
      <c r="AQ22">
        <v>2.39</v>
      </c>
      <c r="AR22">
        <v>2.4900000000000002</v>
      </c>
      <c r="AS22">
        <v>2.59</v>
      </c>
      <c r="AT22">
        <v>2.69</v>
      </c>
      <c r="AU22">
        <v>2.79</v>
      </c>
      <c r="AV22">
        <v>2.9</v>
      </c>
      <c r="AW22">
        <v>3.01</v>
      </c>
      <c r="AX22">
        <v>3.12</v>
      </c>
      <c r="AY22">
        <v>3.23</v>
      </c>
      <c r="AZ22">
        <v>3.34</v>
      </c>
      <c r="BA22">
        <v>3.46</v>
      </c>
      <c r="BB22">
        <v>3.58</v>
      </c>
    </row>
    <row r="23" spans="1:54" x14ac:dyDescent="0.25">
      <c r="A23">
        <v>29</v>
      </c>
      <c r="O23">
        <v>0.45</v>
      </c>
      <c r="P23">
        <v>0.5</v>
      </c>
      <c r="Q23">
        <v>0.54</v>
      </c>
      <c r="R23">
        <v>0.59</v>
      </c>
      <c r="S23">
        <v>0.64</v>
      </c>
      <c r="T23">
        <v>0.69</v>
      </c>
      <c r="U23">
        <v>0.75</v>
      </c>
      <c r="V23">
        <v>0.8</v>
      </c>
      <c r="W23">
        <v>0.86</v>
      </c>
      <c r="X23">
        <v>0.92</v>
      </c>
      <c r="Y23">
        <v>0.98</v>
      </c>
      <c r="Z23">
        <v>1.05</v>
      </c>
      <c r="AA23">
        <v>1.1100000000000001</v>
      </c>
      <c r="AB23">
        <v>1.18</v>
      </c>
      <c r="AC23">
        <v>1.25</v>
      </c>
      <c r="AD23">
        <v>1.33</v>
      </c>
      <c r="AE23">
        <v>1.4</v>
      </c>
      <c r="AF23">
        <v>1.48</v>
      </c>
      <c r="AG23">
        <v>1.56</v>
      </c>
      <c r="AH23">
        <v>1.64</v>
      </c>
      <c r="AI23">
        <v>1.72</v>
      </c>
      <c r="AJ23">
        <v>1.81</v>
      </c>
      <c r="AK23">
        <v>1.89</v>
      </c>
      <c r="AL23">
        <v>1.98</v>
      </c>
      <c r="AM23">
        <v>2.0699999999999998</v>
      </c>
      <c r="AN23">
        <v>2.17</v>
      </c>
      <c r="AO23">
        <v>2.2599999999999998</v>
      </c>
      <c r="AP23">
        <v>2.36</v>
      </c>
      <c r="AQ23">
        <v>2.46</v>
      </c>
      <c r="AR23">
        <v>2.56</v>
      </c>
      <c r="AS23">
        <v>2.66</v>
      </c>
      <c r="AT23">
        <v>2.77</v>
      </c>
      <c r="AU23">
        <v>2.88</v>
      </c>
      <c r="AV23">
        <v>2.99</v>
      </c>
      <c r="AW23">
        <v>3.1</v>
      </c>
      <c r="AX23">
        <v>3.21</v>
      </c>
      <c r="AY23">
        <v>3.33</v>
      </c>
      <c r="AZ23">
        <v>3.44</v>
      </c>
      <c r="BA23">
        <v>3.56</v>
      </c>
      <c r="BB23">
        <v>3.69</v>
      </c>
    </row>
    <row r="24" spans="1:54" x14ac:dyDescent="0.25">
      <c r="A24">
        <v>30</v>
      </c>
      <c r="P24">
        <v>0.51</v>
      </c>
      <c r="Q24">
        <v>0.56000000000000005</v>
      </c>
      <c r="R24">
        <v>0.61</v>
      </c>
      <c r="S24">
        <v>0.66</v>
      </c>
      <c r="T24">
        <v>0.71</v>
      </c>
      <c r="U24">
        <v>0.77</v>
      </c>
      <c r="V24">
        <v>0.83</v>
      </c>
      <c r="W24">
        <v>0.89</v>
      </c>
      <c r="X24">
        <v>0.95</v>
      </c>
      <c r="Y24">
        <v>1.01</v>
      </c>
      <c r="Z24">
        <v>1.08</v>
      </c>
      <c r="AA24">
        <v>1.1499999999999999</v>
      </c>
      <c r="AB24">
        <v>1.22</v>
      </c>
      <c r="AC24">
        <v>1.29</v>
      </c>
      <c r="AD24">
        <v>1.37</v>
      </c>
      <c r="AE24">
        <v>1.44</v>
      </c>
      <c r="AF24">
        <v>1.52</v>
      </c>
      <c r="AG24">
        <v>1.6</v>
      </c>
      <c r="AH24">
        <v>1.69</v>
      </c>
      <c r="AI24">
        <v>1.77</v>
      </c>
      <c r="AJ24">
        <v>1.86</v>
      </c>
      <c r="AK24">
        <v>1.95</v>
      </c>
      <c r="AL24">
        <v>2.04</v>
      </c>
      <c r="AM24">
        <v>2.13</v>
      </c>
      <c r="AN24">
        <v>2.23</v>
      </c>
      <c r="AO24">
        <v>2.33</v>
      </c>
      <c r="AP24">
        <v>2.4300000000000002</v>
      </c>
      <c r="AQ24">
        <v>2.5299999999999998</v>
      </c>
      <c r="AR24">
        <v>2.63</v>
      </c>
      <c r="AS24">
        <v>2.74</v>
      </c>
      <c r="AT24">
        <v>2.85</v>
      </c>
      <c r="AU24">
        <v>2.96</v>
      </c>
      <c r="AV24">
        <v>3.07</v>
      </c>
      <c r="AW24">
        <v>3.19</v>
      </c>
      <c r="AX24">
        <v>3.3</v>
      </c>
      <c r="AY24">
        <v>3.42</v>
      </c>
      <c r="AZ24">
        <v>3.54</v>
      </c>
      <c r="BA24">
        <v>3.67</v>
      </c>
      <c r="BB24">
        <v>3.79</v>
      </c>
    </row>
    <row r="25" spans="1:54" x14ac:dyDescent="0.25">
      <c r="A25">
        <v>31</v>
      </c>
      <c r="Q25">
        <v>0.56999999999999995</v>
      </c>
      <c r="R25">
        <v>0.62</v>
      </c>
      <c r="S25">
        <v>0.68</v>
      </c>
      <c r="T25">
        <v>0.73</v>
      </c>
      <c r="U25">
        <v>0.79</v>
      </c>
      <c r="V25">
        <v>0.85</v>
      </c>
      <c r="W25">
        <v>0.91</v>
      </c>
      <c r="X25">
        <v>0.97</v>
      </c>
      <c r="Y25">
        <v>1.04</v>
      </c>
      <c r="Z25">
        <v>1.1100000000000001</v>
      </c>
      <c r="AA25">
        <v>1.18</v>
      </c>
      <c r="AB25">
        <v>1.25</v>
      </c>
      <c r="AC25">
        <v>1.33</v>
      </c>
      <c r="AD25">
        <v>1.4</v>
      </c>
      <c r="AE25">
        <v>1.48</v>
      </c>
      <c r="AF25">
        <v>1.56</v>
      </c>
      <c r="AG25">
        <v>1.65</v>
      </c>
      <c r="AH25">
        <v>1.73</v>
      </c>
      <c r="AI25">
        <v>1.82</v>
      </c>
      <c r="AJ25">
        <v>1.91</v>
      </c>
      <c r="AK25">
        <v>2</v>
      </c>
      <c r="AL25">
        <v>2.1</v>
      </c>
      <c r="AM25">
        <v>2.19</v>
      </c>
      <c r="AN25">
        <v>2.29</v>
      </c>
      <c r="AO25">
        <v>2.39</v>
      </c>
      <c r="AP25">
        <v>2.5</v>
      </c>
      <c r="AQ25">
        <v>2.6</v>
      </c>
      <c r="AR25">
        <v>2.71</v>
      </c>
      <c r="AS25">
        <v>2.82</v>
      </c>
      <c r="AT25">
        <v>2.93</v>
      </c>
      <c r="AU25">
        <v>3.04</v>
      </c>
      <c r="AV25">
        <v>3.16</v>
      </c>
      <c r="AW25">
        <v>3.28</v>
      </c>
      <c r="AX25">
        <v>3.4</v>
      </c>
      <c r="AY25">
        <v>3.52</v>
      </c>
      <c r="AZ25">
        <v>3.64</v>
      </c>
      <c r="BA25">
        <v>3.77</v>
      </c>
      <c r="BB25">
        <v>3.9</v>
      </c>
    </row>
    <row r="26" spans="1:54" x14ac:dyDescent="0.25">
      <c r="A26">
        <v>32</v>
      </c>
      <c r="R26">
        <v>0.64</v>
      </c>
      <c r="S26">
        <v>0.7</v>
      </c>
      <c r="T26">
        <v>0.75</v>
      </c>
      <c r="U26">
        <v>0.81</v>
      </c>
      <c r="V26">
        <v>0.87</v>
      </c>
      <c r="W26">
        <v>0.93500000000000005</v>
      </c>
      <c r="X26">
        <v>1</v>
      </c>
      <c r="Y26">
        <v>1.07</v>
      </c>
      <c r="Z26">
        <v>1.1399999999999999</v>
      </c>
      <c r="AA26">
        <v>1.21</v>
      </c>
      <c r="AB26">
        <v>1.29</v>
      </c>
      <c r="AC26">
        <v>1.36</v>
      </c>
      <c r="AD26">
        <v>1.44</v>
      </c>
      <c r="AE26">
        <v>1.52</v>
      </c>
      <c r="AF26">
        <v>1.61</v>
      </c>
      <c r="AG26">
        <v>1.69</v>
      </c>
      <c r="AH26">
        <v>1.78</v>
      </c>
      <c r="AI26">
        <v>1.87</v>
      </c>
      <c r="AJ26">
        <v>1.96</v>
      </c>
      <c r="AK26">
        <v>2.06</v>
      </c>
      <c r="AL26">
        <v>2.15</v>
      </c>
      <c r="AM26">
        <v>2.25</v>
      </c>
      <c r="AN26">
        <v>2.35</v>
      </c>
      <c r="AO26">
        <v>2.46</v>
      </c>
      <c r="AP26">
        <v>2.56</v>
      </c>
      <c r="AQ26">
        <v>2.67</v>
      </c>
      <c r="AR26">
        <v>2.78</v>
      </c>
      <c r="AS26">
        <v>2.89</v>
      </c>
      <c r="AT26">
        <v>3.01</v>
      </c>
      <c r="AU26">
        <v>3.13</v>
      </c>
      <c r="AV26">
        <v>3.24</v>
      </c>
      <c r="AW26">
        <v>3.37</v>
      </c>
      <c r="AX26">
        <v>3.49</v>
      </c>
      <c r="AY26">
        <v>3.62</v>
      </c>
      <c r="AZ26">
        <v>3.74</v>
      </c>
      <c r="BA26">
        <v>3.87</v>
      </c>
      <c r="BB26">
        <v>4.01</v>
      </c>
    </row>
    <row r="27" spans="1:54" x14ac:dyDescent="0.25">
      <c r="A27">
        <v>33</v>
      </c>
      <c r="S27">
        <v>0.71</v>
      </c>
      <c r="T27">
        <v>0.77</v>
      </c>
      <c r="U27">
        <v>0.83</v>
      </c>
      <c r="V27">
        <v>0.9</v>
      </c>
      <c r="W27">
        <v>0.95899999999999996</v>
      </c>
      <c r="X27">
        <v>1.03</v>
      </c>
      <c r="Y27">
        <v>1.1000000000000001</v>
      </c>
      <c r="Z27">
        <v>1.17</v>
      </c>
      <c r="AA27">
        <v>1.24</v>
      </c>
      <c r="AB27">
        <v>1.32</v>
      </c>
      <c r="AC27">
        <v>1.4</v>
      </c>
      <c r="AD27">
        <v>1.48</v>
      </c>
      <c r="AE27">
        <v>1.56</v>
      </c>
      <c r="AF27">
        <v>1.65</v>
      </c>
      <c r="AG27">
        <v>1.74</v>
      </c>
      <c r="AH27">
        <v>1.83</v>
      </c>
      <c r="AI27">
        <v>1.92</v>
      </c>
      <c r="AJ27">
        <v>2.02</v>
      </c>
      <c r="AK27">
        <v>2.11</v>
      </c>
      <c r="AL27">
        <v>2.21</v>
      </c>
      <c r="AM27">
        <v>2.31</v>
      </c>
      <c r="AN27">
        <v>2.42</v>
      </c>
      <c r="AO27">
        <v>2.52</v>
      </c>
      <c r="AP27">
        <v>2.63</v>
      </c>
      <c r="AQ27">
        <v>2.74</v>
      </c>
      <c r="AR27">
        <v>2.86</v>
      </c>
      <c r="AS27">
        <v>2.97</v>
      </c>
      <c r="AT27">
        <v>3.09</v>
      </c>
      <c r="AU27">
        <v>3.21</v>
      </c>
      <c r="AV27">
        <v>3.33</v>
      </c>
      <c r="AW27">
        <v>3.46</v>
      </c>
      <c r="AX27">
        <v>3.58</v>
      </c>
      <c r="AY27">
        <v>3.71</v>
      </c>
      <c r="AZ27">
        <v>3.84</v>
      </c>
      <c r="BA27">
        <v>3.98</v>
      </c>
      <c r="BB27">
        <v>4.1100000000000003</v>
      </c>
    </row>
    <row r="28" spans="1:54" x14ac:dyDescent="0.25">
      <c r="A28">
        <v>34</v>
      </c>
      <c r="T28">
        <v>0.79</v>
      </c>
      <c r="U28">
        <v>0.85</v>
      </c>
      <c r="V28">
        <v>0.92</v>
      </c>
      <c r="W28">
        <v>0.99</v>
      </c>
      <c r="X28">
        <v>1.05</v>
      </c>
      <c r="Y28">
        <v>1.1299999999999999</v>
      </c>
      <c r="Z28">
        <v>1.2</v>
      </c>
      <c r="AA28">
        <v>1.28</v>
      </c>
      <c r="AB28">
        <v>1.35</v>
      </c>
      <c r="AC28">
        <v>1.44</v>
      </c>
      <c r="AD28">
        <v>1.52</v>
      </c>
      <c r="AE28">
        <v>1.6</v>
      </c>
      <c r="AF28">
        <v>1.69</v>
      </c>
      <c r="AG28">
        <v>1.78</v>
      </c>
      <c r="AH28">
        <v>1.88</v>
      </c>
      <c r="AI28">
        <v>1.97</v>
      </c>
      <c r="AJ28">
        <v>2.0699999999999998</v>
      </c>
      <c r="AK28">
        <v>2.17</v>
      </c>
      <c r="AL28">
        <v>2.27</v>
      </c>
      <c r="AM28">
        <v>2.37</v>
      </c>
      <c r="AN28">
        <v>2.48</v>
      </c>
      <c r="AO28">
        <v>2.59</v>
      </c>
      <c r="AP28">
        <v>2.7</v>
      </c>
      <c r="AQ28">
        <v>2.81</v>
      </c>
      <c r="AR28">
        <v>2.93</v>
      </c>
      <c r="AS28">
        <v>3.05</v>
      </c>
      <c r="AT28">
        <v>3.17</v>
      </c>
      <c r="AU28">
        <v>3.29</v>
      </c>
      <c r="AV28">
        <v>3.42</v>
      </c>
      <c r="AW28">
        <v>3.55</v>
      </c>
      <c r="AX28">
        <v>3.68</v>
      </c>
      <c r="AY28">
        <v>3.81</v>
      </c>
      <c r="AZ28">
        <v>3.94</v>
      </c>
      <c r="BA28">
        <v>4.08</v>
      </c>
      <c r="BB28">
        <v>4.22</v>
      </c>
    </row>
    <row r="29" spans="1:54" x14ac:dyDescent="0.25">
      <c r="A29">
        <v>35</v>
      </c>
      <c r="U29">
        <v>0.88</v>
      </c>
      <c r="V29">
        <v>0.94</v>
      </c>
      <c r="W29">
        <v>1.0069999999999999</v>
      </c>
      <c r="X29">
        <v>1.08</v>
      </c>
      <c r="Y29">
        <v>1.1499999999999999</v>
      </c>
      <c r="Z29">
        <v>1.23</v>
      </c>
      <c r="AA29">
        <v>1.31</v>
      </c>
      <c r="AB29">
        <v>1.39</v>
      </c>
      <c r="AC29">
        <v>1.47</v>
      </c>
      <c r="AD29">
        <v>1.56</v>
      </c>
      <c r="AE29">
        <v>1.65</v>
      </c>
      <c r="AF29">
        <v>1.74</v>
      </c>
      <c r="AG29">
        <v>1.83</v>
      </c>
      <c r="AH29">
        <v>1.92</v>
      </c>
      <c r="AI29">
        <v>2.02</v>
      </c>
      <c r="AJ29">
        <v>2.12</v>
      </c>
      <c r="AK29">
        <v>2.2200000000000002</v>
      </c>
      <c r="AL29">
        <v>2.33</v>
      </c>
      <c r="AM29">
        <v>2.4300000000000002</v>
      </c>
      <c r="AN29">
        <v>2.54</v>
      </c>
      <c r="AO29">
        <v>2.65</v>
      </c>
      <c r="AP29">
        <v>2.77</v>
      </c>
      <c r="AQ29">
        <v>2.89</v>
      </c>
      <c r="AR29">
        <v>3</v>
      </c>
      <c r="AS29">
        <v>3.13</v>
      </c>
      <c r="AT29">
        <v>3.25</v>
      </c>
      <c r="AU29">
        <v>3.38</v>
      </c>
      <c r="AV29">
        <v>3.5</v>
      </c>
      <c r="AW29">
        <v>3.63</v>
      </c>
      <c r="AX29">
        <v>3.77</v>
      </c>
      <c r="AY29">
        <v>3.9</v>
      </c>
      <c r="AZ29">
        <v>4.04</v>
      </c>
      <c r="BA29">
        <v>4.18</v>
      </c>
      <c r="BB29">
        <v>4.33</v>
      </c>
    </row>
  </sheetData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14</vt:i4>
      </vt:variant>
    </vt:vector>
  </HeadingPairs>
  <TitlesOfParts>
    <vt:vector size="17" baseType="lpstr">
      <vt:lpstr>Atskaite</vt:lpstr>
      <vt:lpstr>Saraksts</vt:lpstr>
      <vt:lpstr>Priede</vt:lpstr>
      <vt:lpstr>A</vt:lpstr>
      <vt:lpstr>B</vt:lpstr>
      <vt:lpstr>Ba</vt:lpstr>
      <vt:lpstr>C_LK</vt:lpstr>
      <vt:lpstr>Citi_SK</vt:lpstr>
      <vt:lpstr>E</vt:lpstr>
      <vt:lpstr>JK</vt:lpstr>
      <vt:lpstr>L</vt:lpstr>
      <vt:lpstr>Le</vt:lpstr>
      <vt:lpstr>M_LK</vt:lpstr>
      <vt:lpstr>Ma</vt:lpstr>
      <vt:lpstr>Os</vt:lpstr>
      <vt:lpstr>Oz</vt:lpstr>
      <vt:lpstr>P</vt:lpstr>
    </vt:vector>
  </TitlesOfParts>
  <Company>VAS "Latvijas valsts meži"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Anrijs Pagrabs</dc:creator>
  <cp:lastModifiedBy>Anete Dita Vespere</cp:lastModifiedBy>
  <cp:lastPrinted>2020-01-02T15:01:29Z</cp:lastPrinted>
  <dcterms:created xsi:type="dcterms:W3CDTF">2004-01-29T19:24:33Z</dcterms:created>
  <dcterms:modified xsi:type="dcterms:W3CDTF">2024-12-19T12:40:39Z</dcterms:modified>
</cp:coreProperties>
</file>