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gaurtane\Desktop\"/>
    </mc:Choice>
  </mc:AlternateContent>
  <xr:revisionPtr revIDLastSave="0" documentId="13_ncr:1_{287455A6-ABD5-48CE-A351-955A248A1DFD}" xr6:coauthVersionLast="47" xr6:coauthVersionMax="47" xr10:uidLastSave="{00000000-0000-0000-0000-000000000000}"/>
  <bookViews>
    <workbookView xWindow="-28920" yWindow="1605" windowWidth="29040" windowHeight="15840" xr2:uid="{59EAC45F-EF70-4575-BE91-4A07C57F3C6A}"/>
  </bookViews>
  <sheets>
    <sheet name="Cenas stadi 2025" sheetId="12" r:id="rId1"/>
    <sheet name="Cenas ar apstradi altern 2025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2" l="1"/>
  <c r="I26" i="12" s="1"/>
  <c r="H25" i="12"/>
  <c r="I25" i="12" s="1"/>
  <c r="H24" i="12"/>
  <c r="I24" i="12" s="1"/>
  <c r="H23" i="12"/>
  <c r="I23" i="12" s="1"/>
  <c r="I22" i="12"/>
  <c r="H22" i="12"/>
  <c r="H21" i="12"/>
  <c r="I21" i="12" s="1"/>
  <c r="H20" i="12"/>
  <c r="I20" i="12" s="1"/>
  <c r="H19" i="12"/>
  <c r="I19" i="12" s="1"/>
  <c r="I18" i="12"/>
  <c r="H18" i="12"/>
  <c r="H17" i="12"/>
  <c r="I17" i="12" s="1"/>
  <c r="E23" i="12"/>
  <c r="F23" i="12"/>
  <c r="E19" i="12"/>
  <c r="F19" i="12"/>
  <c r="E20" i="12"/>
  <c r="F20" i="12"/>
  <c r="E24" i="12"/>
  <c r="F24" i="12"/>
  <c r="H9" i="12"/>
  <c r="I9" i="12"/>
  <c r="H13" i="12"/>
  <c r="I13" i="12"/>
  <c r="H14" i="12"/>
  <c r="I14" i="12"/>
  <c r="H8" i="12"/>
  <c r="I8" i="12"/>
  <c r="E42" i="8"/>
  <c r="E22" i="8"/>
  <c r="F22" i="8"/>
  <c r="E23" i="8"/>
  <c r="F23" i="8"/>
  <c r="E10" i="8"/>
  <c r="F10" i="8"/>
  <c r="E11" i="8"/>
  <c r="F11" i="8"/>
  <c r="E12" i="8"/>
  <c r="F12" i="8"/>
  <c r="E13" i="8"/>
  <c r="F13" i="8"/>
  <c r="E14" i="8"/>
  <c r="F14" i="8"/>
  <c r="E15" i="8"/>
  <c r="F15" i="8"/>
  <c r="E35" i="8"/>
  <c r="F35" i="8"/>
  <c r="E29" i="8"/>
  <c r="F29" i="8"/>
  <c r="E10" i="12"/>
  <c r="F10" i="12"/>
  <c r="E11" i="12"/>
  <c r="F11" i="12"/>
  <c r="E12" i="12"/>
  <c r="F12" i="12"/>
  <c r="E13" i="12"/>
  <c r="F13" i="12"/>
  <c r="E14" i="12"/>
  <c r="F14" i="12"/>
  <c r="E16" i="12"/>
  <c r="F16" i="12"/>
  <c r="E17" i="12"/>
  <c r="F17" i="12"/>
  <c r="E21" i="12"/>
  <c r="F21" i="12"/>
  <c r="E8" i="12"/>
  <c r="F8" i="12"/>
  <c r="E25" i="12"/>
  <c r="F25" i="12"/>
  <c r="E26" i="12"/>
  <c r="F26" i="12"/>
  <c r="E22" i="12"/>
  <c r="F22" i="12"/>
  <c r="E18" i="12"/>
  <c r="F18" i="12"/>
  <c r="H16" i="12"/>
  <c r="I16" i="12"/>
  <c r="E15" i="12"/>
  <c r="F15" i="12"/>
  <c r="H12" i="12"/>
  <c r="I12" i="12"/>
  <c r="H11" i="12"/>
  <c r="I11" i="12"/>
  <c r="E9" i="12"/>
  <c r="F9" i="12"/>
  <c r="H15" i="12"/>
  <c r="I15" i="12"/>
  <c r="H10" i="12"/>
  <c r="I10" i="12"/>
  <c r="E21" i="8"/>
  <c r="F21" i="8"/>
  <c r="E36" i="8"/>
  <c r="F36" i="8"/>
  <c r="F42" i="8"/>
</calcChain>
</file>

<file path=xl/sharedStrings.xml><?xml version="1.0" encoding="utf-8"?>
<sst xmlns="http://schemas.openxmlformats.org/spreadsheetml/2006/main" count="145" uniqueCount="79">
  <si>
    <t>Suga</t>
  </si>
  <si>
    <t>Stādu veids</t>
  </si>
  <si>
    <t>Stādu vecums</t>
  </si>
  <si>
    <t>bez PVN</t>
  </si>
  <si>
    <t>ar PVN</t>
  </si>
  <si>
    <t>kailsakņi</t>
  </si>
  <si>
    <t>ietvarstādi</t>
  </si>
  <si>
    <t>Egle</t>
  </si>
  <si>
    <t>Melnalksnis</t>
  </si>
  <si>
    <t>Priede</t>
  </si>
  <si>
    <t>PVN 21 %</t>
  </si>
  <si>
    <t>P 2/0</t>
  </si>
  <si>
    <t>P 1/0 I</t>
  </si>
  <si>
    <t>P 2/0 I</t>
  </si>
  <si>
    <t>kails.ar uzlabotu sakņu sist.</t>
  </si>
  <si>
    <t>E 1/1 IS</t>
  </si>
  <si>
    <t>E 1/0 I; E 2/0 I</t>
  </si>
  <si>
    <t xml:space="preserve">ietvarstādi (ar garās nakts apstrādi ) </t>
  </si>
  <si>
    <t>Lapegle</t>
  </si>
  <si>
    <t>PVN 21%</t>
  </si>
  <si>
    <t>P1/0 I</t>
  </si>
  <si>
    <t>P2/0 I</t>
  </si>
  <si>
    <t>ietvarstādi (ar garās nakts apstrādi)</t>
  </si>
  <si>
    <t>kails.ar uzl. sakņu sist., 20 - 40 cm</t>
  </si>
  <si>
    <t>kails.ar uzl.sakņu sist., 25 - 50 cm</t>
  </si>
  <si>
    <t>P 1/0 I IGN</t>
  </si>
  <si>
    <t xml:space="preserve">kails.ar uzl. sakņu sist., </t>
  </si>
  <si>
    <t>B 1/1 IS; B1/2 IS</t>
  </si>
  <si>
    <t xml:space="preserve">E 1/0 I; E 2/0 I; E3/0 I </t>
  </si>
  <si>
    <t>Oz 3/0</t>
  </si>
  <si>
    <t xml:space="preserve">Ma 1/1 IS; Ma 1/2 IS </t>
  </si>
  <si>
    <t>Saldais ķirsis</t>
  </si>
  <si>
    <t xml:space="preserve">ietvarstādi P 11 podos </t>
  </si>
  <si>
    <t xml:space="preserve">Egle </t>
  </si>
  <si>
    <t>E 2/0 I</t>
  </si>
  <si>
    <t xml:space="preserve">ietvarstādu apstrāde ar Trico </t>
  </si>
  <si>
    <t>P1/0 I   P2/0 I</t>
  </si>
  <si>
    <t xml:space="preserve">  P2/0 </t>
  </si>
  <si>
    <t xml:space="preserve">kailsakņu apstrāde ar Plantskyd  </t>
  </si>
  <si>
    <r>
      <t xml:space="preserve">Apstrādes cena  </t>
    </r>
    <r>
      <rPr>
        <b/>
        <sz val="10"/>
        <color indexed="8"/>
        <rFont val="Arial"/>
        <family val="2"/>
        <charset val="186"/>
      </rPr>
      <t xml:space="preserve">EUR/ tūkst.gab </t>
    </r>
  </si>
  <si>
    <r>
      <t xml:space="preserve">Cena bez ķīmiskās apstrādes </t>
    </r>
    <r>
      <rPr>
        <b/>
        <sz val="11"/>
        <color indexed="8"/>
        <rFont val="Calibri"/>
        <family val="2"/>
        <charset val="186"/>
      </rPr>
      <t>(EUR/ tūkst.gab )</t>
    </r>
  </si>
  <si>
    <r>
      <t xml:space="preserve">Cena ar ķīmisko apstrādi </t>
    </r>
    <r>
      <rPr>
        <b/>
        <sz val="11"/>
        <color indexed="8"/>
        <rFont val="Calibri"/>
        <family val="2"/>
        <charset val="186"/>
      </rPr>
      <t>(EUR/ tūkst.gab )</t>
    </r>
  </si>
  <si>
    <t>P1/0 I ( 10 - 20 cm )</t>
  </si>
  <si>
    <t xml:space="preserve"> P1/0 IGN</t>
  </si>
  <si>
    <t>E 1/1 IS   ( 25 - 50 cm )</t>
  </si>
  <si>
    <t>kails.ar uzl. sakņu sist.</t>
  </si>
  <si>
    <t>P 1/0 IGN</t>
  </si>
  <si>
    <t xml:space="preserve">E1/1 IS </t>
  </si>
  <si>
    <t>E 1/1 IS (20-40 cm)</t>
  </si>
  <si>
    <r>
      <t xml:space="preserve">Stādu cena  </t>
    </r>
    <r>
      <rPr>
        <b/>
        <sz val="10"/>
        <color indexed="8"/>
        <rFont val="Arial"/>
        <family val="2"/>
        <charset val="186"/>
      </rPr>
      <t xml:space="preserve">EUR/ tūkst.gab </t>
    </r>
  </si>
  <si>
    <t>Ar pasūtītāja materiāliem</t>
  </si>
  <si>
    <t xml:space="preserve">LVM Sēklas un stādi kokaudzētavās </t>
  </si>
  <si>
    <t xml:space="preserve">E 1/2 IS </t>
  </si>
  <si>
    <t>B1/0 I; B2/0 I</t>
  </si>
  <si>
    <t>Ķs  2/0 I</t>
  </si>
  <si>
    <t>Ozols  (  sarkanais)</t>
  </si>
  <si>
    <t>B 1/1 IM; 1/2 IM</t>
  </si>
  <si>
    <t xml:space="preserve">Bērzs </t>
  </si>
  <si>
    <t>ietvarstādi HIKO V-120 SS kasetes</t>
  </si>
  <si>
    <t xml:space="preserve"> Le1/1; Le 1/2 </t>
  </si>
  <si>
    <t xml:space="preserve">Ozols parastais </t>
  </si>
  <si>
    <t xml:space="preserve">kailsakņi </t>
  </si>
  <si>
    <t>E 1/2 ; E1/3</t>
  </si>
  <si>
    <t xml:space="preserve">Oz 2/0; Oz 3/0; O z4/0 </t>
  </si>
  <si>
    <t>Oz 3/0; Oz 4/0</t>
  </si>
  <si>
    <t xml:space="preserve">Apstiprināts     ar rīkojumu                                               Nr </t>
  </si>
  <si>
    <t>Spēkā no 01.01.2025.</t>
  </si>
  <si>
    <t xml:space="preserve">Meža koku stādu realizācijas cenas  EUR (tūkst.gab) 2025. gadā </t>
  </si>
  <si>
    <t xml:space="preserve">Meža koku stādu realizācijas cenas  EUR (tūkst.gab)  ar alternatīvajām apstrādēm 2025. gadā </t>
  </si>
  <si>
    <t xml:space="preserve"> Spēkā no 01.01.2025.</t>
  </si>
  <si>
    <t>Meža skuju koku stādu  realizācijas cenas ar vaska (Ekovax) apstrādi  2025.gadā, EUR (t.gb.)</t>
  </si>
  <si>
    <t>Meža skuju koku stādu  realizācijas cenas ar Conniflex  apstrādi 2025.gadā, EUR (t.gb.)</t>
  </si>
  <si>
    <t>Meža skuju koku stādu  realizācijas cenas ar Woodcoat   apstrādi 2025.gadā, EUR (t.gb.)</t>
  </si>
  <si>
    <t xml:space="preserve">Meža skuju koku stādu PAKALPOJUMA cena apstrādei ar TRICO UN Plantskyd  pret meža zvēru bojājumiem  2025.gadā </t>
  </si>
  <si>
    <t xml:space="preserve">Meža skuju koku stādu  PAKALPOJUMA cena apstrādei ar woodcoat vai līdzvērtīgām alternatīvās apstrādes vielām  (Hylonox, Conniseif, Jifte) pret smecernieka bojājumiem   2025.gadā </t>
  </si>
  <si>
    <t>ietvarstādi HIKO V-350 kasetes</t>
  </si>
  <si>
    <t>ietvarstādi (klonu materiāls) HIKO  V-350 kasetes</t>
  </si>
  <si>
    <t>RUDENS</t>
  </si>
  <si>
    <t>PAVASARIS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</si>
</sst>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9"/>
      <color rgb="FF212529"/>
      <name val="Tahoma"/>
      <family val="2"/>
      <charset val="186"/>
    </font>
    <font>
      <sz val="7"/>
      <color rgb="FF212529"/>
      <name val="Tahoma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EAEAEA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9" fillId="5" borderId="8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8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8" fillId="6" borderId="0" xfId="0" applyFont="1" applyFill="1"/>
    <xf numFmtId="0" fontId="0" fillId="6" borderId="0" xfId="0" applyFill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4" xfId="0" applyFill="1" applyBorder="1" applyAlignment="1">
      <alignment horizontal="left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2" fontId="9" fillId="5" borderId="28" xfId="0" applyNumberFormat="1" applyFont="1" applyFill="1" applyBorder="1" applyAlignment="1">
      <alignment horizontal="center"/>
    </xf>
    <xf numFmtId="2" fontId="1" fillId="5" borderId="29" xfId="0" applyNumberFormat="1" applyFont="1" applyFill="1" applyBorder="1" applyAlignment="1">
      <alignment horizontal="center"/>
    </xf>
    <xf numFmtId="0" fontId="1" fillId="0" borderId="0" xfId="0" applyFont="1"/>
    <xf numFmtId="0" fontId="0" fillId="3" borderId="30" xfId="0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0" fillId="5" borderId="17" xfId="0" applyFill="1" applyBorder="1" applyAlignment="1">
      <alignment horizontal="center"/>
    </xf>
    <xf numFmtId="2" fontId="9" fillId="5" borderId="31" xfId="0" applyNumberFormat="1" applyFont="1" applyFill="1" applyBorder="1" applyAlignment="1">
      <alignment horizontal="center"/>
    </xf>
    <xf numFmtId="2" fontId="1" fillId="5" borderId="32" xfId="0" applyNumberFormat="1" applyFont="1" applyFill="1" applyBorder="1" applyAlignment="1">
      <alignment horizontal="center"/>
    </xf>
    <xf numFmtId="2" fontId="9" fillId="5" borderId="33" xfId="0" applyNumberFormat="1" applyFont="1" applyFill="1" applyBorder="1" applyAlignment="1">
      <alignment horizontal="center"/>
    </xf>
    <xf numFmtId="2" fontId="1" fillId="5" borderId="34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19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2" fontId="3" fillId="4" borderId="40" xfId="0" applyNumberFormat="1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2" fontId="3" fillId="4" borderId="18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2" fontId="3" fillId="6" borderId="41" xfId="0" applyNumberFormat="1" applyFont="1" applyFill="1" applyBorder="1" applyAlignment="1">
      <alignment horizontal="center"/>
    </xf>
    <xf numFmtId="2" fontId="3" fillId="5" borderId="42" xfId="0" applyNumberFormat="1" applyFont="1" applyFill="1" applyBorder="1" applyAlignment="1">
      <alignment horizontal="center"/>
    </xf>
    <xf numFmtId="2" fontId="3" fillId="6" borderId="43" xfId="0" applyNumberFormat="1" applyFont="1" applyFill="1" applyBorder="1" applyAlignment="1">
      <alignment horizontal="center"/>
    </xf>
    <xf numFmtId="2" fontId="3" fillId="6" borderId="7" xfId="0" applyNumberFormat="1" applyFont="1" applyFill="1" applyBorder="1" applyAlignment="1">
      <alignment horizontal="center"/>
    </xf>
    <xf numFmtId="2" fontId="3" fillId="6" borderId="44" xfId="0" applyNumberFormat="1" applyFont="1" applyFill="1" applyBorder="1" applyAlignment="1">
      <alignment horizontal="center"/>
    </xf>
    <xf numFmtId="2" fontId="3" fillId="6" borderId="42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2" fontId="3" fillId="8" borderId="45" xfId="0" applyNumberFormat="1" applyFont="1" applyFill="1" applyBorder="1" applyAlignment="1">
      <alignment horizontal="center"/>
    </xf>
    <xf numFmtId="2" fontId="0" fillId="8" borderId="28" xfId="0" applyNumberFormat="1" applyFill="1" applyBorder="1" applyAlignment="1">
      <alignment horizontal="center"/>
    </xf>
    <xf numFmtId="2" fontId="0" fillId="8" borderId="29" xfId="0" applyNumberForma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2" fontId="3" fillId="8" borderId="41" xfId="0" applyNumberFormat="1" applyFont="1" applyFill="1" applyBorder="1" applyAlignment="1">
      <alignment horizontal="center"/>
    </xf>
    <xf numFmtId="2" fontId="0" fillId="8" borderId="31" xfId="0" applyNumberFormat="1" applyFill="1" applyBorder="1" applyAlignment="1">
      <alignment horizontal="center"/>
    </xf>
    <xf numFmtId="2" fontId="0" fillId="8" borderId="32" xfId="0" applyNumberForma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2" fontId="3" fillId="5" borderId="20" xfId="0" applyNumberFormat="1" applyFon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6" borderId="31" xfId="0" applyNumberFormat="1" applyFill="1" applyBorder="1" applyAlignment="1">
      <alignment horizontal="center"/>
    </xf>
    <xf numFmtId="2" fontId="0" fillId="6" borderId="32" xfId="0" applyNumberForma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2" fontId="3" fillId="3" borderId="45" xfId="0" applyNumberFormat="1" applyFont="1" applyFill="1" applyBorder="1" applyAlignment="1">
      <alignment horizontal="center"/>
    </xf>
    <xf numFmtId="0" fontId="10" fillId="9" borderId="54" xfId="0" applyFont="1" applyFill="1" applyBorder="1" applyAlignment="1">
      <alignment horizontal="right" vertical="top" wrapText="1"/>
    </xf>
    <xf numFmtId="0" fontId="3" fillId="3" borderId="49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3" borderId="22" xfId="0" applyNumberForma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2" fontId="3" fillId="10" borderId="41" xfId="0" applyNumberFormat="1" applyFont="1" applyFill="1" applyBorder="1" applyAlignment="1">
      <alignment horizontal="center"/>
    </xf>
    <xf numFmtId="2" fontId="0" fillId="10" borderId="31" xfId="0" applyNumberFormat="1" applyFill="1" applyBorder="1" applyAlignment="1">
      <alignment horizontal="center"/>
    </xf>
    <xf numFmtId="2" fontId="0" fillId="10" borderId="32" xfId="0" applyNumberForma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5" borderId="5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52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35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1" fillId="11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1139-D28A-4EC8-BDFF-3BB8A2CF834A}">
  <dimension ref="A3:I29"/>
  <sheetViews>
    <sheetView tabSelected="1" topLeftCell="A3" workbookViewId="0">
      <selection activeCell="L5" sqref="L5"/>
    </sheetView>
  </sheetViews>
  <sheetFormatPr defaultRowHeight="13.2" x14ac:dyDescent="0.25"/>
  <cols>
    <col min="1" max="1" width="20" customWidth="1"/>
    <col min="2" max="2" width="35.6640625" customWidth="1"/>
    <col min="3" max="3" width="24.6640625" customWidth="1"/>
    <col min="4" max="4" width="12.109375" customWidth="1"/>
    <col min="6" max="6" width="11.21875" customWidth="1"/>
    <col min="9" max="9" width="12.6640625" customWidth="1"/>
  </cols>
  <sheetData>
    <row r="3" spans="1:9" ht="39.6" customHeight="1" thickBot="1" x14ac:dyDescent="0.3">
      <c r="C3" s="167" t="s">
        <v>65</v>
      </c>
      <c r="D3" s="167"/>
      <c r="F3" s="147"/>
      <c r="G3" s="191"/>
      <c r="H3" s="191"/>
      <c r="I3" s="191"/>
    </row>
    <row r="4" spans="1:9" ht="15" thickBot="1" x14ac:dyDescent="0.35">
      <c r="A4" s="1" t="s">
        <v>67</v>
      </c>
      <c r="C4" s="4"/>
      <c r="D4" t="s">
        <v>66</v>
      </c>
    </row>
    <row r="5" spans="1:9" ht="13.5" customHeight="1" thickBot="1" x14ac:dyDescent="0.3">
      <c r="A5" s="181"/>
      <c r="B5" s="182" t="s">
        <v>51</v>
      </c>
      <c r="C5" s="182"/>
      <c r="D5" s="184" t="s">
        <v>77</v>
      </c>
      <c r="E5" s="183"/>
      <c r="F5" s="183"/>
      <c r="G5" s="188" t="s">
        <v>78</v>
      </c>
      <c r="H5" s="189"/>
      <c r="I5" s="190"/>
    </row>
    <row r="6" spans="1:9" ht="14.4" x14ac:dyDescent="0.3">
      <c r="A6" s="163" t="s">
        <v>0</v>
      </c>
      <c r="B6" s="163" t="s">
        <v>1</v>
      </c>
      <c r="C6" s="165" t="s">
        <v>2</v>
      </c>
      <c r="D6" s="160" t="s">
        <v>40</v>
      </c>
      <c r="E6" s="161"/>
      <c r="F6" s="162"/>
      <c r="G6" s="185" t="s">
        <v>41</v>
      </c>
      <c r="H6" s="186"/>
      <c r="I6" s="187"/>
    </row>
    <row r="7" spans="1:9" ht="13.8" thickBot="1" x14ac:dyDescent="0.3">
      <c r="A7" s="164"/>
      <c r="B7" s="164"/>
      <c r="C7" s="166"/>
      <c r="D7" s="52" t="s">
        <v>3</v>
      </c>
      <c r="E7" s="53" t="s">
        <v>10</v>
      </c>
      <c r="F7" s="54" t="s">
        <v>4</v>
      </c>
      <c r="G7" s="55" t="s">
        <v>3</v>
      </c>
      <c r="H7" s="56" t="s">
        <v>10</v>
      </c>
      <c r="I7" s="57" t="s">
        <v>4</v>
      </c>
    </row>
    <row r="8" spans="1:9" ht="13.5" customHeight="1" x14ac:dyDescent="0.25">
      <c r="A8" s="19" t="s">
        <v>9</v>
      </c>
      <c r="B8" s="23" t="s">
        <v>5</v>
      </c>
      <c r="C8" s="136" t="s">
        <v>11</v>
      </c>
      <c r="D8" s="95">
        <v>101</v>
      </c>
      <c r="E8" s="5">
        <f t="shared" ref="E8:E20" si="0">D8*0.21</f>
        <v>21.21</v>
      </c>
      <c r="F8" s="6">
        <f>D8+E8</f>
        <v>122.21000000000001</v>
      </c>
      <c r="G8" s="96">
        <v>134</v>
      </c>
      <c r="H8" s="7">
        <f>G8*0.21</f>
        <v>28.14</v>
      </c>
      <c r="I8" s="8">
        <f>G8+H8</f>
        <v>162.13999999999999</v>
      </c>
    </row>
    <row r="9" spans="1:9" x14ac:dyDescent="0.25">
      <c r="A9" s="20"/>
      <c r="B9" s="24" t="s">
        <v>6</v>
      </c>
      <c r="C9" s="137" t="s">
        <v>12</v>
      </c>
      <c r="D9" s="95">
        <v>195</v>
      </c>
      <c r="E9" s="9">
        <f t="shared" si="0"/>
        <v>40.949999999999996</v>
      </c>
      <c r="F9" s="10">
        <f>D9+E9</f>
        <v>235.95</v>
      </c>
      <c r="G9" s="96">
        <v>222</v>
      </c>
      <c r="H9" s="9">
        <f>G9*0.21</f>
        <v>46.62</v>
      </c>
      <c r="I9" s="10">
        <f t="shared" ref="I9:I25" si="1">G9+H9</f>
        <v>268.62</v>
      </c>
    </row>
    <row r="10" spans="1:9" x14ac:dyDescent="0.25">
      <c r="A10" s="20"/>
      <c r="B10" s="24" t="s">
        <v>6</v>
      </c>
      <c r="C10" s="137" t="s">
        <v>13</v>
      </c>
      <c r="D10" s="95">
        <v>207</v>
      </c>
      <c r="E10" s="9">
        <f t="shared" si="0"/>
        <v>43.47</v>
      </c>
      <c r="F10" s="10">
        <f t="shared" ref="F10:F25" si="2">D10+E10</f>
        <v>250.47</v>
      </c>
      <c r="G10" s="96">
        <v>236</v>
      </c>
      <c r="H10" s="9">
        <f t="shared" ref="H10:H26" si="3">G10*0.21</f>
        <v>49.559999999999995</v>
      </c>
      <c r="I10" s="10">
        <f t="shared" si="1"/>
        <v>285.56</v>
      </c>
    </row>
    <row r="11" spans="1:9" ht="13.8" thickBot="1" x14ac:dyDescent="0.3">
      <c r="A11" s="89"/>
      <c r="B11" s="110" t="s">
        <v>17</v>
      </c>
      <c r="C11" s="138" t="s">
        <v>46</v>
      </c>
      <c r="D11" s="97">
        <v>207</v>
      </c>
      <c r="E11" s="90">
        <f t="shared" si="0"/>
        <v>43.47</v>
      </c>
      <c r="F11" s="91">
        <f t="shared" si="2"/>
        <v>250.47</v>
      </c>
      <c r="G11" s="97">
        <v>236</v>
      </c>
      <c r="H11" s="90">
        <f t="shared" si="3"/>
        <v>49.559999999999995</v>
      </c>
      <c r="I11" s="91">
        <f t="shared" si="1"/>
        <v>285.56</v>
      </c>
    </row>
    <row r="12" spans="1:9" x14ac:dyDescent="0.25">
      <c r="A12" s="85" t="s">
        <v>7</v>
      </c>
      <c r="B12" s="86" t="s">
        <v>5</v>
      </c>
      <c r="C12" s="139" t="s">
        <v>62</v>
      </c>
      <c r="D12" s="98">
        <v>168</v>
      </c>
      <c r="E12" s="87">
        <f t="shared" si="0"/>
        <v>35.28</v>
      </c>
      <c r="F12" s="88">
        <f t="shared" si="2"/>
        <v>203.28</v>
      </c>
      <c r="G12" s="98">
        <v>202</v>
      </c>
      <c r="H12" s="87">
        <f t="shared" si="3"/>
        <v>42.42</v>
      </c>
      <c r="I12" s="88">
        <f t="shared" si="1"/>
        <v>244.42000000000002</v>
      </c>
    </row>
    <row r="13" spans="1:9" x14ac:dyDescent="0.25">
      <c r="A13" s="21"/>
      <c r="B13" s="26" t="s">
        <v>26</v>
      </c>
      <c r="C13" s="140" t="s">
        <v>48</v>
      </c>
      <c r="D13" s="99">
        <v>236</v>
      </c>
      <c r="E13" s="13">
        <f t="shared" si="0"/>
        <v>49.559999999999995</v>
      </c>
      <c r="F13" s="14">
        <f t="shared" si="2"/>
        <v>285.56</v>
      </c>
      <c r="G13" s="98">
        <v>272</v>
      </c>
      <c r="H13" s="13">
        <f t="shared" si="3"/>
        <v>57.12</v>
      </c>
      <c r="I13" s="14">
        <f t="shared" si="1"/>
        <v>329.12</v>
      </c>
    </row>
    <row r="14" spans="1:9" x14ac:dyDescent="0.25">
      <c r="A14" s="21"/>
      <c r="B14" s="26" t="s">
        <v>26</v>
      </c>
      <c r="C14" s="140" t="s">
        <v>44</v>
      </c>
      <c r="D14" s="99">
        <v>242</v>
      </c>
      <c r="E14" s="13">
        <f t="shared" si="0"/>
        <v>50.82</v>
      </c>
      <c r="F14" s="14">
        <f t="shared" si="2"/>
        <v>292.82</v>
      </c>
      <c r="G14" s="98">
        <v>288</v>
      </c>
      <c r="H14" s="13">
        <f t="shared" si="3"/>
        <v>60.48</v>
      </c>
      <c r="I14" s="14">
        <f t="shared" si="1"/>
        <v>348.48</v>
      </c>
    </row>
    <row r="15" spans="1:9" x14ac:dyDescent="0.25">
      <c r="A15" s="21"/>
      <c r="B15" s="25" t="s">
        <v>14</v>
      </c>
      <c r="C15" s="141" t="s">
        <v>52</v>
      </c>
      <c r="D15" s="99">
        <v>242</v>
      </c>
      <c r="E15" s="13">
        <f t="shared" si="0"/>
        <v>50.82</v>
      </c>
      <c r="F15" s="14">
        <f t="shared" si="2"/>
        <v>292.82</v>
      </c>
      <c r="G15" s="98">
        <v>288</v>
      </c>
      <c r="H15" s="13">
        <f t="shared" si="3"/>
        <v>60.48</v>
      </c>
      <c r="I15" s="14">
        <f t="shared" si="1"/>
        <v>348.48</v>
      </c>
    </row>
    <row r="16" spans="1:9" ht="13.8" thickBot="1" x14ac:dyDescent="0.3">
      <c r="A16" s="22"/>
      <c r="B16" s="27" t="s">
        <v>6</v>
      </c>
      <c r="C16" s="142" t="s">
        <v>28</v>
      </c>
      <c r="D16" s="100">
        <v>207</v>
      </c>
      <c r="E16" s="15">
        <f t="shared" si="0"/>
        <v>43.47</v>
      </c>
      <c r="F16" s="16">
        <f t="shared" si="2"/>
        <v>250.47</v>
      </c>
      <c r="G16" s="100">
        <v>236</v>
      </c>
      <c r="H16" s="15">
        <f t="shared" si="3"/>
        <v>49.559999999999995</v>
      </c>
      <c r="I16" s="16">
        <f t="shared" si="1"/>
        <v>285.56</v>
      </c>
    </row>
    <row r="17" spans="1:9" x14ac:dyDescent="0.25">
      <c r="A17" s="115" t="s">
        <v>57</v>
      </c>
      <c r="B17" s="117" t="s">
        <v>14</v>
      </c>
      <c r="C17" s="28" t="s">
        <v>27</v>
      </c>
      <c r="D17" s="101">
        <v>380</v>
      </c>
      <c r="E17" s="11">
        <f t="shared" si="0"/>
        <v>79.8</v>
      </c>
      <c r="F17" s="12">
        <f t="shared" si="2"/>
        <v>459.8</v>
      </c>
      <c r="G17" s="101">
        <v>380</v>
      </c>
      <c r="H17" s="11">
        <f t="shared" si="3"/>
        <v>79.8</v>
      </c>
      <c r="I17" s="12">
        <f t="shared" si="1"/>
        <v>459.8</v>
      </c>
    </row>
    <row r="18" spans="1:9" x14ac:dyDescent="0.25">
      <c r="A18" s="113"/>
      <c r="B18" s="31" t="s">
        <v>75</v>
      </c>
      <c r="C18" s="28" t="s">
        <v>53</v>
      </c>
      <c r="D18" s="101">
        <v>380</v>
      </c>
      <c r="E18" s="11">
        <f t="shared" si="0"/>
        <v>79.8</v>
      </c>
      <c r="F18" s="12">
        <f t="shared" si="2"/>
        <v>459.8</v>
      </c>
      <c r="G18" s="101">
        <v>380</v>
      </c>
      <c r="H18" s="11">
        <f t="shared" si="3"/>
        <v>79.8</v>
      </c>
      <c r="I18" s="12">
        <f t="shared" si="1"/>
        <v>459.8</v>
      </c>
    </row>
    <row r="19" spans="1:9" x14ac:dyDescent="0.25">
      <c r="A19" s="113"/>
      <c r="B19" s="67" t="s">
        <v>58</v>
      </c>
      <c r="C19" s="114" t="s">
        <v>53</v>
      </c>
      <c r="D19" s="146">
        <v>370</v>
      </c>
      <c r="E19" s="111">
        <f t="shared" si="0"/>
        <v>77.7</v>
      </c>
      <c r="F19" s="112">
        <f t="shared" si="2"/>
        <v>447.7</v>
      </c>
      <c r="G19" s="146">
        <v>370</v>
      </c>
      <c r="H19" s="111">
        <f t="shared" si="3"/>
        <v>77.7</v>
      </c>
      <c r="I19" s="112">
        <f t="shared" si="1"/>
        <v>447.7</v>
      </c>
    </row>
    <row r="20" spans="1:9" ht="13.8" thickBot="1" x14ac:dyDescent="0.3">
      <c r="A20" s="148"/>
      <c r="B20" s="149" t="s">
        <v>76</v>
      </c>
      <c r="C20" s="150" t="s">
        <v>56</v>
      </c>
      <c r="D20" s="151">
        <v>1265</v>
      </c>
      <c r="E20" s="152">
        <f t="shared" si="0"/>
        <v>265.64999999999998</v>
      </c>
      <c r="F20" s="153">
        <f t="shared" si="2"/>
        <v>1530.65</v>
      </c>
      <c r="G20" s="151">
        <v>1265</v>
      </c>
      <c r="H20" s="152">
        <f t="shared" si="3"/>
        <v>265.64999999999998</v>
      </c>
      <c r="I20" s="153">
        <f t="shared" si="1"/>
        <v>1530.65</v>
      </c>
    </row>
    <row r="21" spans="1:9" ht="13.8" thickBot="1" x14ac:dyDescent="0.3">
      <c r="A21" s="154" t="s">
        <v>8</v>
      </c>
      <c r="B21" s="155" t="s">
        <v>14</v>
      </c>
      <c r="C21" s="156" t="s">
        <v>30</v>
      </c>
      <c r="D21" s="157">
        <v>380</v>
      </c>
      <c r="E21" s="158">
        <f t="shared" ref="E21:E26" si="4">D21*0.21</f>
        <v>79.8</v>
      </c>
      <c r="F21" s="159">
        <f t="shared" si="2"/>
        <v>459.8</v>
      </c>
      <c r="G21" s="157">
        <v>380</v>
      </c>
      <c r="H21" s="158">
        <f t="shared" si="3"/>
        <v>79.8</v>
      </c>
      <c r="I21" s="159">
        <f t="shared" si="1"/>
        <v>459.8</v>
      </c>
    </row>
    <row r="22" spans="1:9" ht="13.8" thickBot="1" x14ac:dyDescent="0.3">
      <c r="A22" s="123" t="s">
        <v>18</v>
      </c>
      <c r="B22" s="124" t="s">
        <v>5</v>
      </c>
      <c r="C22" s="143" t="s">
        <v>59</v>
      </c>
      <c r="D22" s="125">
        <v>550</v>
      </c>
      <c r="E22" s="126">
        <f t="shared" si="4"/>
        <v>115.5</v>
      </c>
      <c r="F22" s="127">
        <f t="shared" si="2"/>
        <v>665.5</v>
      </c>
      <c r="G22" s="125">
        <v>550</v>
      </c>
      <c r="H22" s="126">
        <f t="shared" si="3"/>
        <v>115.5</v>
      </c>
      <c r="I22" s="127">
        <f t="shared" si="1"/>
        <v>665.5</v>
      </c>
    </row>
    <row r="23" spans="1:9" ht="13.8" thickBot="1" x14ac:dyDescent="0.3">
      <c r="A23" s="118" t="s">
        <v>60</v>
      </c>
      <c r="B23" s="119" t="s">
        <v>61</v>
      </c>
      <c r="C23" s="144" t="s">
        <v>29</v>
      </c>
      <c r="D23" s="120">
        <v>690</v>
      </c>
      <c r="E23" s="121">
        <f t="shared" si="4"/>
        <v>144.9</v>
      </c>
      <c r="F23" s="122">
        <f t="shared" si="2"/>
        <v>834.9</v>
      </c>
      <c r="G23" s="120">
        <v>690</v>
      </c>
      <c r="H23" s="121">
        <f t="shared" si="3"/>
        <v>144.9</v>
      </c>
      <c r="I23" s="122">
        <f t="shared" si="1"/>
        <v>834.9</v>
      </c>
    </row>
    <row r="24" spans="1:9" ht="13.8" thickBot="1" x14ac:dyDescent="0.3">
      <c r="A24" s="116" t="s">
        <v>55</v>
      </c>
      <c r="B24" s="33" t="s">
        <v>5</v>
      </c>
      <c r="C24" s="29" t="s">
        <v>63</v>
      </c>
      <c r="D24" s="102">
        <v>690</v>
      </c>
      <c r="E24" s="17">
        <f t="shared" si="4"/>
        <v>144.9</v>
      </c>
      <c r="F24" s="18">
        <f t="shared" si="2"/>
        <v>834.9</v>
      </c>
      <c r="G24" s="102">
        <v>690</v>
      </c>
      <c r="H24" s="17">
        <f t="shared" si="3"/>
        <v>144.9</v>
      </c>
      <c r="I24" s="18">
        <f t="shared" si="1"/>
        <v>834.9</v>
      </c>
    </row>
    <row r="25" spans="1:9" ht="13.8" thickBot="1" x14ac:dyDescent="0.3">
      <c r="A25" s="128" t="s">
        <v>55</v>
      </c>
      <c r="B25" s="129" t="s">
        <v>5</v>
      </c>
      <c r="C25" s="145" t="s">
        <v>64</v>
      </c>
      <c r="D25" s="130">
        <v>690</v>
      </c>
      <c r="E25" s="131">
        <f t="shared" si="4"/>
        <v>144.9</v>
      </c>
      <c r="F25" s="132">
        <f t="shared" si="2"/>
        <v>834.9</v>
      </c>
      <c r="G25" s="130">
        <v>690</v>
      </c>
      <c r="H25" s="131">
        <f t="shared" si="3"/>
        <v>144.9</v>
      </c>
      <c r="I25" s="132">
        <f t="shared" si="1"/>
        <v>834.9</v>
      </c>
    </row>
    <row r="26" spans="1:9" ht="13.8" thickBot="1" x14ac:dyDescent="0.3">
      <c r="A26" s="135" t="s">
        <v>31</v>
      </c>
      <c r="B26" s="34" t="s">
        <v>32</v>
      </c>
      <c r="C26" s="30" t="s">
        <v>54</v>
      </c>
      <c r="D26" s="104">
        <v>1266</v>
      </c>
      <c r="E26" s="133">
        <f t="shared" si="4"/>
        <v>265.86</v>
      </c>
      <c r="F26" s="134">
        <f>D26+E26</f>
        <v>1531.8600000000001</v>
      </c>
      <c r="G26" s="104">
        <v>1266</v>
      </c>
      <c r="H26" s="133">
        <f t="shared" si="3"/>
        <v>265.86</v>
      </c>
      <c r="I26" s="134">
        <f>G26+H26</f>
        <v>1531.8600000000001</v>
      </c>
    </row>
    <row r="28" spans="1:9" x14ac:dyDescent="0.25">
      <c r="B28" s="2"/>
      <c r="C28" s="2"/>
    </row>
    <row r="29" spans="1:9" x14ac:dyDescent="0.25">
      <c r="C29" s="66"/>
    </row>
  </sheetData>
  <mergeCells count="9">
    <mergeCell ref="C3:D3"/>
    <mergeCell ref="D5:F5"/>
    <mergeCell ref="G5:I5"/>
    <mergeCell ref="G3:I3"/>
    <mergeCell ref="D6:F6"/>
    <mergeCell ref="G6:I6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3C24-5B3D-406E-9C99-AEB176D72325}">
  <dimension ref="A1:F42"/>
  <sheetViews>
    <sheetView topLeftCell="A13" workbookViewId="0">
      <selection activeCell="M26" sqref="M26"/>
    </sheetView>
  </sheetViews>
  <sheetFormatPr defaultRowHeight="13.2" x14ac:dyDescent="0.25"/>
  <cols>
    <col min="1" max="1" width="13.109375" customWidth="1"/>
    <col min="2" max="2" width="32.44140625" customWidth="1"/>
    <col min="3" max="3" width="28.6640625" customWidth="1"/>
    <col min="6" max="6" width="22.88671875" customWidth="1"/>
  </cols>
  <sheetData>
    <row r="1" spans="1:6" ht="28.8" customHeight="1" x14ac:dyDescent="0.25">
      <c r="C1" s="167" t="s">
        <v>65</v>
      </c>
      <c r="D1" s="167"/>
    </row>
    <row r="2" spans="1:6" x14ac:dyDescent="0.25">
      <c r="C2" s="83"/>
      <c r="D2" s="84"/>
      <c r="E2" s="180"/>
      <c r="F2" s="180"/>
    </row>
    <row r="3" spans="1:6" ht="14.4" x14ac:dyDescent="0.3">
      <c r="A3" s="1" t="s">
        <v>68</v>
      </c>
      <c r="C3" s="4"/>
      <c r="E3" s="71"/>
      <c r="F3" s="71"/>
    </row>
    <row r="4" spans="1:6" x14ac:dyDescent="0.25">
      <c r="B4" s="82" t="s">
        <v>51</v>
      </c>
      <c r="C4" s="4"/>
      <c r="D4" s="4" t="s">
        <v>69</v>
      </c>
      <c r="E4" s="4"/>
      <c r="F4" s="4"/>
    </row>
    <row r="6" spans="1:6" ht="14.4" x14ac:dyDescent="0.3">
      <c r="A6" s="46" t="s">
        <v>70</v>
      </c>
      <c r="B6" s="47"/>
      <c r="C6" s="47"/>
      <c r="D6" s="47"/>
      <c r="E6" s="47"/>
      <c r="F6" s="47"/>
    </row>
    <row r="7" spans="1:6" ht="15" thickBot="1" x14ac:dyDescent="0.35">
      <c r="A7" s="46"/>
      <c r="B7" s="46"/>
      <c r="C7" s="47"/>
      <c r="D7" s="47"/>
      <c r="E7" s="47"/>
      <c r="F7" s="47"/>
    </row>
    <row r="8" spans="1:6" x14ac:dyDescent="0.25">
      <c r="A8" s="168" t="s">
        <v>0</v>
      </c>
      <c r="B8" s="170" t="s">
        <v>1</v>
      </c>
      <c r="C8" s="172" t="s">
        <v>2</v>
      </c>
      <c r="D8" s="175" t="s">
        <v>49</v>
      </c>
      <c r="E8" s="176"/>
      <c r="F8" s="177"/>
    </row>
    <row r="9" spans="1:6" ht="13.8" thickBot="1" x14ac:dyDescent="0.3">
      <c r="A9" s="169"/>
      <c r="B9" s="171"/>
      <c r="C9" s="173"/>
      <c r="D9" s="92" t="s">
        <v>3</v>
      </c>
      <c r="E9" s="93" t="s">
        <v>19</v>
      </c>
      <c r="F9" s="94" t="s">
        <v>4</v>
      </c>
    </row>
    <row r="10" spans="1:6" x14ac:dyDescent="0.25">
      <c r="A10" s="38" t="s">
        <v>9</v>
      </c>
      <c r="B10" s="58" t="s">
        <v>6</v>
      </c>
      <c r="C10" s="38" t="s">
        <v>20</v>
      </c>
      <c r="D10" s="102">
        <v>309</v>
      </c>
      <c r="E10" s="39">
        <f t="shared" ref="E10:E15" si="0">D10*0.21</f>
        <v>64.89</v>
      </c>
      <c r="F10" s="40">
        <f t="shared" ref="F10:F15" si="1">D10+E10</f>
        <v>373.89</v>
      </c>
    </row>
    <row r="11" spans="1:6" x14ac:dyDescent="0.25">
      <c r="A11" s="33"/>
      <c r="B11" s="59" t="s">
        <v>6</v>
      </c>
      <c r="C11" s="33" t="s">
        <v>21</v>
      </c>
      <c r="D11" s="102">
        <v>319</v>
      </c>
      <c r="E11" s="41">
        <f t="shared" si="0"/>
        <v>66.989999999999995</v>
      </c>
      <c r="F11" s="42">
        <f t="shared" si="1"/>
        <v>385.99</v>
      </c>
    </row>
    <row r="12" spans="1:6" ht="13.8" thickBot="1" x14ac:dyDescent="0.3">
      <c r="A12" s="43"/>
      <c r="B12" s="60" t="s">
        <v>22</v>
      </c>
      <c r="C12" s="63" t="s">
        <v>25</v>
      </c>
      <c r="D12" s="103">
        <v>319</v>
      </c>
      <c r="E12" s="44">
        <f t="shared" si="0"/>
        <v>66.989999999999995</v>
      </c>
      <c r="F12" s="45">
        <f t="shared" si="1"/>
        <v>385.99</v>
      </c>
    </row>
    <row r="13" spans="1:6" x14ac:dyDescent="0.25">
      <c r="A13" s="32" t="s">
        <v>7</v>
      </c>
      <c r="B13" s="61" t="s">
        <v>23</v>
      </c>
      <c r="C13" s="33" t="s">
        <v>15</v>
      </c>
      <c r="D13" s="105">
        <v>355</v>
      </c>
      <c r="E13" s="39">
        <f t="shared" si="0"/>
        <v>74.55</v>
      </c>
      <c r="F13" s="40">
        <f t="shared" si="1"/>
        <v>429.55</v>
      </c>
    </row>
    <row r="14" spans="1:6" x14ac:dyDescent="0.25">
      <c r="A14" s="33"/>
      <c r="B14" s="61" t="s">
        <v>24</v>
      </c>
      <c r="C14" s="33" t="s">
        <v>15</v>
      </c>
      <c r="D14" s="102">
        <v>389</v>
      </c>
      <c r="E14" s="41">
        <f t="shared" si="0"/>
        <v>81.69</v>
      </c>
      <c r="F14" s="42">
        <f t="shared" si="1"/>
        <v>470.69</v>
      </c>
    </row>
    <row r="15" spans="1:6" ht="13.8" thickBot="1" x14ac:dyDescent="0.3">
      <c r="A15" s="43"/>
      <c r="B15" s="62" t="s">
        <v>6</v>
      </c>
      <c r="C15" s="43" t="s">
        <v>16</v>
      </c>
      <c r="D15" s="103">
        <v>319</v>
      </c>
      <c r="E15" s="44">
        <f t="shared" si="0"/>
        <v>66.989999999999995</v>
      </c>
      <c r="F15" s="45">
        <f t="shared" si="1"/>
        <v>385.99</v>
      </c>
    </row>
    <row r="16" spans="1:6" x14ac:dyDescent="0.25">
      <c r="B16" s="2"/>
      <c r="C16" s="2"/>
      <c r="D16" s="3"/>
      <c r="E16" s="3"/>
      <c r="F16" s="3"/>
    </row>
    <row r="17" spans="1:6" ht="14.4" x14ac:dyDescent="0.3">
      <c r="A17" s="46" t="s">
        <v>71</v>
      </c>
      <c r="B17" s="47"/>
      <c r="C17" s="47"/>
      <c r="D17" s="47"/>
      <c r="E17" s="47"/>
      <c r="F17" s="47"/>
    </row>
    <row r="18" spans="1:6" ht="13.8" thickBot="1" x14ac:dyDescent="0.3">
      <c r="A18" s="47"/>
      <c r="B18" s="48"/>
      <c r="C18" s="48"/>
      <c r="D18" s="49"/>
      <c r="E18" s="49"/>
      <c r="F18" s="49"/>
    </row>
    <row r="19" spans="1:6" x14ac:dyDescent="0.25">
      <c r="A19" s="170" t="s">
        <v>0</v>
      </c>
      <c r="B19" s="168" t="s">
        <v>1</v>
      </c>
      <c r="C19" s="178" t="s">
        <v>2</v>
      </c>
      <c r="D19" s="175" t="s">
        <v>49</v>
      </c>
      <c r="E19" s="176"/>
      <c r="F19" s="177"/>
    </row>
    <row r="20" spans="1:6" ht="13.8" thickBot="1" x14ac:dyDescent="0.3">
      <c r="A20" s="171"/>
      <c r="B20" s="169"/>
      <c r="C20" s="179"/>
      <c r="D20" s="35" t="s">
        <v>3</v>
      </c>
      <c r="E20" s="36" t="s">
        <v>19</v>
      </c>
      <c r="F20" s="37" t="s">
        <v>4</v>
      </c>
    </row>
    <row r="21" spans="1:6" x14ac:dyDescent="0.25">
      <c r="A21" s="58" t="s">
        <v>9</v>
      </c>
      <c r="B21" s="38" t="s">
        <v>6</v>
      </c>
      <c r="C21" s="80" t="s">
        <v>42</v>
      </c>
      <c r="D21" s="106">
        <v>299</v>
      </c>
      <c r="E21" s="39">
        <f>D21*0.21</f>
        <v>62.79</v>
      </c>
      <c r="F21" s="40">
        <f>D21+E21</f>
        <v>361.79</v>
      </c>
    </row>
    <row r="22" spans="1:6" x14ac:dyDescent="0.25">
      <c r="A22" s="58" t="s">
        <v>9</v>
      </c>
      <c r="B22" s="33" t="s">
        <v>22</v>
      </c>
      <c r="C22" s="80" t="s">
        <v>43</v>
      </c>
      <c r="D22" s="107">
        <v>324</v>
      </c>
      <c r="E22" s="64">
        <f>D22*0.21</f>
        <v>68.039999999999992</v>
      </c>
      <c r="F22" s="65">
        <f>D22+E22</f>
        <v>392.03999999999996</v>
      </c>
    </row>
    <row r="23" spans="1:6" ht="13.8" thickBot="1" x14ac:dyDescent="0.3">
      <c r="A23" s="62" t="s">
        <v>33</v>
      </c>
      <c r="B23" s="63" t="s">
        <v>6</v>
      </c>
      <c r="C23" s="81" t="s">
        <v>34</v>
      </c>
      <c r="D23" s="108">
        <v>324</v>
      </c>
      <c r="E23" s="44">
        <f>D23*0.21</f>
        <v>68.039999999999992</v>
      </c>
      <c r="F23" s="45">
        <f>D23+E23</f>
        <v>392.03999999999996</v>
      </c>
    </row>
    <row r="25" spans="1:6" ht="14.4" x14ac:dyDescent="0.3">
      <c r="A25" s="46" t="s">
        <v>72</v>
      </c>
      <c r="B25" s="47"/>
      <c r="C25" s="47"/>
      <c r="D25" s="47"/>
      <c r="E25" s="47"/>
      <c r="F25" s="47"/>
    </row>
    <row r="26" spans="1:6" ht="15" thickBot="1" x14ac:dyDescent="0.35">
      <c r="A26" s="174"/>
      <c r="B26" s="174"/>
      <c r="C26" s="174"/>
      <c r="D26" s="47"/>
      <c r="E26" s="47"/>
      <c r="F26" s="47"/>
    </row>
    <row r="27" spans="1:6" x14ac:dyDescent="0.25">
      <c r="A27" s="168" t="s">
        <v>0</v>
      </c>
      <c r="B27" s="170" t="s">
        <v>1</v>
      </c>
      <c r="C27" s="172" t="s">
        <v>2</v>
      </c>
      <c r="D27" s="175" t="s">
        <v>49</v>
      </c>
      <c r="E27" s="176"/>
      <c r="F27" s="177"/>
    </row>
    <row r="28" spans="1:6" ht="13.8" thickBot="1" x14ac:dyDescent="0.3">
      <c r="A28" s="169"/>
      <c r="B28" s="171"/>
      <c r="C28" s="173"/>
      <c r="D28" s="35" t="s">
        <v>3</v>
      </c>
      <c r="E28" s="36" t="s">
        <v>19</v>
      </c>
      <c r="F28" s="37" t="s">
        <v>4</v>
      </c>
    </row>
    <row r="29" spans="1:6" ht="13.8" thickBot="1" x14ac:dyDescent="0.3">
      <c r="A29" s="72" t="s">
        <v>7</v>
      </c>
      <c r="B29" s="78" t="s">
        <v>45</v>
      </c>
      <c r="C29" s="77" t="s">
        <v>47</v>
      </c>
      <c r="D29" s="104">
        <v>339</v>
      </c>
      <c r="E29" s="73">
        <f>D29*0.21</f>
        <v>71.19</v>
      </c>
      <c r="F29" s="74">
        <f>D29+E29</f>
        <v>410.19</v>
      </c>
    </row>
    <row r="31" spans="1:6" ht="14.4" x14ac:dyDescent="0.3">
      <c r="A31" s="50" t="s">
        <v>73</v>
      </c>
      <c r="B31" s="51"/>
      <c r="C31" s="51"/>
      <c r="D31" s="51"/>
      <c r="E31" s="51"/>
      <c r="F31" s="51"/>
    </row>
    <row r="32" spans="1:6" ht="13.8" thickBot="1" x14ac:dyDescent="0.3">
      <c r="A32" s="68" t="s">
        <v>50</v>
      </c>
      <c r="B32" s="69"/>
      <c r="C32" s="69"/>
      <c r="D32" s="70"/>
      <c r="E32" s="70"/>
      <c r="F32" s="70"/>
    </row>
    <row r="33" spans="1:6" x14ac:dyDescent="0.25">
      <c r="A33" s="168" t="s">
        <v>0</v>
      </c>
      <c r="B33" s="170" t="s">
        <v>1</v>
      </c>
      <c r="C33" s="172" t="s">
        <v>2</v>
      </c>
      <c r="D33" s="175" t="s">
        <v>39</v>
      </c>
      <c r="E33" s="176"/>
      <c r="F33" s="177"/>
    </row>
    <row r="34" spans="1:6" ht="13.8" thickBot="1" x14ac:dyDescent="0.3">
      <c r="A34" s="169"/>
      <c r="B34" s="171"/>
      <c r="C34" s="173"/>
      <c r="D34" s="35" t="s">
        <v>3</v>
      </c>
      <c r="E34" s="36" t="s">
        <v>19</v>
      </c>
      <c r="F34" s="37" t="s">
        <v>4</v>
      </c>
    </row>
    <row r="35" spans="1:6" x14ac:dyDescent="0.25">
      <c r="A35" s="32" t="s">
        <v>9</v>
      </c>
      <c r="B35" s="79" t="s">
        <v>38</v>
      </c>
      <c r="C35" s="32" t="s">
        <v>37</v>
      </c>
      <c r="D35" s="109">
        <v>38</v>
      </c>
      <c r="E35" s="75">
        <f>D35*0.21</f>
        <v>7.9799999999999995</v>
      </c>
      <c r="F35" s="76">
        <f>D35+E35</f>
        <v>45.98</v>
      </c>
    </row>
    <row r="36" spans="1:6" ht="13.8" thickBot="1" x14ac:dyDescent="0.3">
      <c r="A36" s="63" t="s">
        <v>9</v>
      </c>
      <c r="B36" s="60" t="s">
        <v>35</v>
      </c>
      <c r="C36" s="63" t="s">
        <v>36</v>
      </c>
      <c r="D36" s="108">
        <v>38</v>
      </c>
      <c r="E36" s="44">
        <f>D36*0.21</f>
        <v>7.9799999999999995</v>
      </c>
      <c r="F36" s="45">
        <f>D36+E36</f>
        <v>45.98</v>
      </c>
    </row>
    <row r="38" spans="1:6" ht="14.4" x14ac:dyDescent="0.3">
      <c r="A38" s="50" t="s">
        <v>74</v>
      </c>
      <c r="B38" s="51"/>
      <c r="C38" s="51"/>
      <c r="D38" s="51"/>
      <c r="E38" s="51"/>
      <c r="F38" s="51"/>
    </row>
    <row r="39" spans="1:6" ht="13.8" thickBot="1" x14ac:dyDescent="0.3">
      <c r="A39" s="68" t="s">
        <v>50</v>
      </c>
      <c r="B39" s="69"/>
      <c r="C39" s="69"/>
      <c r="D39" s="70"/>
      <c r="E39" s="70"/>
      <c r="F39" s="70"/>
    </row>
    <row r="40" spans="1:6" x14ac:dyDescent="0.25">
      <c r="A40" s="168" t="s">
        <v>0</v>
      </c>
      <c r="B40" s="170" t="s">
        <v>1</v>
      </c>
      <c r="C40" s="172" t="s">
        <v>2</v>
      </c>
      <c r="D40" s="175" t="s">
        <v>39</v>
      </c>
      <c r="E40" s="176"/>
      <c r="F40" s="177"/>
    </row>
    <row r="41" spans="1:6" ht="13.8" thickBot="1" x14ac:dyDescent="0.3">
      <c r="A41" s="169"/>
      <c r="B41" s="171"/>
      <c r="C41" s="173"/>
      <c r="D41" s="35" t="s">
        <v>3</v>
      </c>
      <c r="E41" s="36" t="s">
        <v>19</v>
      </c>
      <c r="F41" s="37" t="s">
        <v>4</v>
      </c>
    </row>
    <row r="42" spans="1:6" ht="13.8" thickBot="1" x14ac:dyDescent="0.3">
      <c r="A42" s="77" t="s">
        <v>33</v>
      </c>
      <c r="B42" s="78" t="s">
        <v>45</v>
      </c>
      <c r="C42" s="77" t="s">
        <v>47</v>
      </c>
      <c r="D42" s="104">
        <v>20</v>
      </c>
      <c r="E42" s="73">
        <f>D42*0.21</f>
        <v>4.2</v>
      </c>
      <c r="F42" s="74">
        <f>D42+E42</f>
        <v>24.2</v>
      </c>
    </row>
  </sheetData>
  <mergeCells count="23">
    <mergeCell ref="E2:F2"/>
    <mergeCell ref="D8:F8"/>
    <mergeCell ref="D19:F19"/>
    <mergeCell ref="D27:F27"/>
    <mergeCell ref="D33:F33"/>
    <mergeCell ref="D40:F40"/>
    <mergeCell ref="A27:A28"/>
    <mergeCell ref="C33:C34"/>
    <mergeCell ref="C27:C28"/>
    <mergeCell ref="C19:C20"/>
    <mergeCell ref="B40:B41"/>
    <mergeCell ref="C40:C41"/>
    <mergeCell ref="B19:B20"/>
    <mergeCell ref="A40:A41"/>
    <mergeCell ref="B33:B34"/>
    <mergeCell ref="B27:B28"/>
    <mergeCell ref="A26:C26"/>
    <mergeCell ref="A33:A34"/>
    <mergeCell ref="C1:D1"/>
    <mergeCell ref="A8:A9"/>
    <mergeCell ref="B8:B9"/>
    <mergeCell ref="C8:C9"/>
    <mergeCell ref="A19:A20"/>
  </mergeCells>
  <pageMargins left="0.51181102362204722" right="0.51181102362204722" top="0.7480314960629921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Cenas stadi 2025</vt:lpstr>
      <vt:lpstr>Cenas ar apstradi altern 2025</vt:lpstr>
    </vt:vector>
  </TitlesOfParts>
  <Company>AS LVM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Zvejnieks</dc:creator>
  <cp:lastModifiedBy>Līga Urtāne</cp:lastModifiedBy>
  <cp:lastPrinted>2022-09-12T08:47:24Z</cp:lastPrinted>
  <dcterms:created xsi:type="dcterms:W3CDTF">2009-08-13T07:01:37Z</dcterms:created>
  <dcterms:modified xsi:type="dcterms:W3CDTF">2025-02-03T07:28:00Z</dcterms:modified>
</cp:coreProperties>
</file>